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5" l="1"/>
  <c r="H44" i="5"/>
  <c r="G44" i="5"/>
  <c r="F44" i="5"/>
  <c r="E44" i="5"/>
  <c r="I41" i="5"/>
  <c r="H41" i="5"/>
  <c r="H40" i="5" s="1"/>
  <c r="G41" i="5"/>
  <c r="G40" i="5" s="1"/>
  <c r="F41" i="5"/>
  <c r="F40" i="5" s="1"/>
  <c r="F47" i="5" s="1"/>
  <c r="E41" i="5"/>
  <c r="E40" i="5" s="1"/>
  <c r="I40" i="5"/>
  <c r="I38" i="5"/>
  <c r="H38" i="5"/>
  <c r="G38" i="5"/>
  <c r="F38" i="5"/>
  <c r="E38" i="5"/>
  <c r="I32" i="5"/>
  <c r="I27" i="5" s="1"/>
  <c r="H32" i="5"/>
  <c r="H27" i="5" s="1"/>
  <c r="G32" i="5"/>
  <c r="F32" i="5"/>
  <c r="E32" i="5"/>
  <c r="I28" i="5"/>
  <c r="H28" i="5"/>
  <c r="G28" i="5"/>
  <c r="F28" i="5"/>
  <c r="E28" i="5"/>
  <c r="E47" i="5" s="1"/>
  <c r="F27" i="5"/>
  <c r="E27" i="5"/>
  <c r="I20" i="5"/>
  <c r="H20" i="5"/>
  <c r="G20" i="5"/>
  <c r="F20" i="5"/>
  <c r="E20" i="5"/>
  <c r="I17" i="5"/>
  <c r="H17" i="5"/>
  <c r="G17" i="5"/>
  <c r="F17" i="5"/>
  <c r="E17" i="5"/>
  <c r="E9" i="5" s="1"/>
  <c r="I14" i="5"/>
  <c r="H14" i="5"/>
  <c r="G14" i="5"/>
  <c r="F14" i="5"/>
  <c r="E14" i="5"/>
  <c r="I12" i="5"/>
  <c r="H12" i="5"/>
  <c r="G12" i="5"/>
  <c r="F12" i="5"/>
  <c r="E12" i="5"/>
  <c r="I10" i="5"/>
  <c r="I9" i="5" s="1"/>
  <c r="H10" i="5"/>
  <c r="H9" i="5" s="1"/>
  <c r="G10" i="5"/>
  <c r="G9" i="5" s="1"/>
  <c r="F10" i="5"/>
  <c r="F9" i="5" s="1"/>
  <c r="E10" i="5"/>
  <c r="G47" i="5" l="1"/>
  <c r="G27" i="5"/>
  <c r="H47" i="5"/>
  <c r="I47" i="5"/>
  <c r="I13" i="4" l="1"/>
  <c r="H13" i="4"/>
  <c r="G13" i="4"/>
  <c r="F13" i="4"/>
  <c r="E13" i="4"/>
  <c r="K71" i="3"/>
  <c r="J71" i="3"/>
  <c r="I71" i="3"/>
  <c r="H71" i="3"/>
  <c r="G71" i="3"/>
  <c r="K66" i="3"/>
  <c r="J66" i="3"/>
  <c r="I66" i="3"/>
  <c r="I64" i="3" s="1"/>
  <c r="H66" i="3"/>
  <c r="G66" i="3"/>
  <c r="G64" i="3" s="1"/>
  <c r="K64" i="3"/>
  <c r="J64" i="3"/>
  <c r="H64" i="3"/>
  <c r="K60" i="3"/>
  <c r="J60" i="3"/>
  <c r="I60" i="3"/>
  <c r="H60" i="3"/>
  <c r="G60" i="3"/>
  <c r="G55" i="3" s="1"/>
  <c r="K56" i="3"/>
  <c r="J56" i="3"/>
  <c r="J55" i="3" s="1"/>
  <c r="I56" i="3"/>
  <c r="I55" i="3" s="1"/>
  <c r="H56" i="3"/>
  <c r="H55" i="3" s="1"/>
  <c r="G56" i="3"/>
  <c r="K55" i="3"/>
  <c r="K49" i="3"/>
  <c r="J49" i="3"/>
  <c r="J42" i="3" s="1"/>
  <c r="I49" i="3"/>
  <c r="H49" i="3"/>
  <c r="G49" i="3"/>
  <c r="K44" i="3"/>
  <c r="K42" i="3" s="1"/>
  <c r="J44" i="3"/>
  <c r="I44" i="3"/>
  <c r="I42" i="3" s="1"/>
  <c r="H44" i="3"/>
  <c r="G44" i="3"/>
  <c r="G42" i="3" s="1"/>
  <c r="H42" i="3"/>
  <c r="K38" i="3"/>
  <c r="K34" i="3" s="1"/>
  <c r="K33" i="3" s="1"/>
  <c r="J38" i="3"/>
  <c r="J34" i="3" s="1"/>
  <c r="J33" i="3" s="1"/>
  <c r="I38" i="3"/>
  <c r="I34" i="3" s="1"/>
  <c r="I33" i="3" s="1"/>
  <c r="H38" i="3"/>
  <c r="G38" i="3"/>
  <c r="G34" i="3" s="1"/>
  <c r="G33" i="3" s="1"/>
  <c r="H34" i="3"/>
  <c r="H33" i="3"/>
  <c r="K28" i="3"/>
  <c r="J28" i="3"/>
  <c r="I28" i="3"/>
  <c r="H28" i="3"/>
  <c r="G28" i="3"/>
  <c r="K23" i="3"/>
  <c r="J23" i="3"/>
  <c r="I23" i="3"/>
  <c r="H23" i="3"/>
  <c r="G23" i="3"/>
  <c r="K17" i="3"/>
  <c r="K7" i="3" s="1"/>
  <c r="J17" i="3"/>
  <c r="I17" i="3"/>
  <c r="H17" i="3"/>
  <c r="G17" i="3"/>
  <c r="K13" i="3"/>
  <c r="J13" i="3"/>
  <c r="I13" i="3"/>
  <c r="H13" i="3"/>
  <c r="G13" i="3"/>
  <c r="G7" i="3" s="1"/>
  <c r="K9" i="3"/>
  <c r="J9" i="3"/>
  <c r="I9" i="3"/>
  <c r="H9" i="3"/>
  <c r="G9" i="3"/>
  <c r="F5" i="3"/>
  <c r="L78" i="2"/>
  <c r="K78" i="2"/>
  <c r="K76" i="2" s="1"/>
  <c r="K74" i="2" s="1"/>
  <c r="J78" i="2"/>
  <c r="I78" i="2"/>
  <c r="H78" i="2"/>
  <c r="L76" i="2"/>
  <c r="J76" i="2"/>
  <c r="J74" i="2" s="1"/>
  <c r="I76" i="2"/>
  <c r="I74" i="2" s="1"/>
  <c r="H76" i="2"/>
  <c r="H74" i="2" s="1"/>
  <c r="L74" i="2"/>
  <c r="L72" i="2"/>
  <c r="K72" i="2"/>
  <c r="J72" i="2"/>
  <c r="I72" i="2"/>
  <c r="I71" i="2" s="1"/>
  <c r="H72" i="2"/>
  <c r="H71" i="2" s="1"/>
  <c r="L71" i="2"/>
  <c r="K71" i="2"/>
  <c r="J71" i="2"/>
  <c r="L69" i="2"/>
  <c r="L67" i="2" s="1"/>
  <c r="L65" i="2" s="1"/>
  <c r="K69" i="2"/>
  <c r="K67" i="2" s="1"/>
  <c r="K65" i="2" s="1"/>
  <c r="J69" i="2"/>
  <c r="I69" i="2"/>
  <c r="H69" i="2"/>
  <c r="J67" i="2"/>
  <c r="J65" i="2" s="1"/>
  <c r="I67" i="2"/>
  <c r="H67" i="2"/>
  <c r="L62" i="2"/>
  <c r="K62" i="2"/>
  <c r="J62" i="2"/>
  <c r="J60" i="2" s="1"/>
  <c r="I62" i="2"/>
  <c r="I60" i="2" s="1"/>
  <c r="I53" i="2" s="1"/>
  <c r="H62" i="2"/>
  <c r="H60" i="2" s="1"/>
  <c r="L60" i="2"/>
  <c r="K60" i="2"/>
  <c r="L57" i="2"/>
  <c r="L55" i="2" s="1"/>
  <c r="L53" i="2" s="1"/>
  <c r="K57" i="2"/>
  <c r="K55" i="2" s="1"/>
  <c r="K53" i="2" s="1"/>
  <c r="J57" i="2"/>
  <c r="I57" i="2"/>
  <c r="H57" i="2"/>
  <c r="H55" i="2" s="1"/>
  <c r="H53" i="2" s="1"/>
  <c r="J55" i="2"/>
  <c r="I55" i="2"/>
  <c r="L51" i="2"/>
  <c r="K51" i="2"/>
  <c r="J51" i="2"/>
  <c r="I51" i="2"/>
  <c r="H51" i="2"/>
  <c r="L49" i="2"/>
  <c r="K49" i="2"/>
  <c r="J49" i="2"/>
  <c r="I49" i="2"/>
  <c r="H49" i="2"/>
  <c r="L48" i="2"/>
  <c r="K48" i="2"/>
  <c r="J48" i="2"/>
  <c r="I48" i="2"/>
  <c r="H48" i="2"/>
  <c r="L46" i="2"/>
  <c r="L44" i="2" s="1"/>
  <c r="L42" i="2" s="1"/>
  <c r="K46" i="2"/>
  <c r="K44" i="2" s="1"/>
  <c r="K42" i="2" s="1"/>
  <c r="J46" i="2"/>
  <c r="I46" i="2"/>
  <c r="H46" i="2"/>
  <c r="H44" i="2" s="1"/>
  <c r="H42" i="2" s="1"/>
  <c r="J44" i="2"/>
  <c r="J42" i="2" s="1"/>
  <c r="I44" i="2"/>
  <c r="I42" i="2"/>
  <c r="L38" i="2"/>
  <c r="K38" i="2"/>
  <c r="J38" i="2"/>
  <c r="J36" i="2" s="1"/>
  <c r="I38" i="2"/>
  <c r="I36" i="2" s="1"/>
  <c r="H38" i="2"/>
  <c r="L36" i="2"/>
  <c r="K36" i="2"/>
  <c r="H36" i="2"/>
  <c r="L34" i="2"/>
  <c r="K34" i="2"/>
  <c r="J34" i="2"/>
  <c r="I34" i="2"/>
  <c r="H34" i="2"/>
  <c r="L31" i="2"/>
  <c r="L29" i="2" s="1"/>
  <c r="K31" i="2"/>
  <c r="J31" i="2"/>
  <c r="I31" i="2"/>
  <c r="I29" i="2" s="1"/>
  <c r="H31" i="2"/>
  <c r="H29" i="2" s="1"/>
  <c r="K29" i="2"/>
  <c r="J29" i="2"/>
  <c r="L26" i="2"/>
  <c r="K26" i="2"/>
  <c r="J26" i="2"/>
  <c r="I26" i="2"/>
  <c r="H26" i="2"/>
  <c r="L24" i="2"/>
  <c r="L22" i="2" s="1"/>
  <c r="K24" i="2"/>
  <c r="K22" i="2" s="1"/>
  <c r="J24" i="2"/>
  <c r="J22" i="2" s="1"/>
  <c r="I24" i="2"/>
  <c r="I22" i="2" s="1"/>
  <c r="H24" i="2"/>
  <c r="H22" i="2" s="1"/>
  <c r="L19" i="2"/>
  <c r="K19" i="2"/>
  <c r="J19" i="2"/>
  <c r="J15" i="2" s="1"/>
  <c r="I19" i="2"/>
  <c r="H19" i="2"/>
  <c r="L17" i="2"/>
  <c r="L15" i="2" s="1"/>
  <c r="K17" i="2"/>
  <c r="K15" i="2" s="1"/>
  <c r="J17" i="2"/>
  <c r="I17" i="2"/>
  <c r="H17" i="2"/>
  <c r="I15" i="2"/>
  <c r="H15" i="2"/>
  <c r="L12" i="2"/>
  <c r="L10" i="2" s="1"/>
  <c r="K12" i="2"/>
  <c r="K10" i="2" s="1"/>
  <c r="J12" i="2"/>
  <c r="J10" i="2" s="1"/>
  <c r="I12" i="2"/>
  <c r="I10" i="2" s="1"/>
  <c r="H12" i="2"/>
  <c r="H10" i="2"/>
  <c r="F6" i="2"/>
  <c r="H81" i="3" l="1"/>
  <c r="J81" i="3"/>
  <c r="G81" i="3"/>
  <c r="I81" i="3"/>
  <c r="K81" i="3"/>
  <c r="H7" i="3"/>
  <c r="I7" i="3"/>
  <c r="J7" i="3"/>
  <c r="H8" i="2"/>
  <c r="I65" i="2"/>
  <c r="I84" i="2" s="1"/>
  <c r="J8" i="2"/>
  <c r="K84" i="2"/>
  <c r="K8" i="2"/>
  <c r="J53" i="2"/>
  <c r="J84" i="2" s="1"/>
  <c r="H65" i="2"/>
  <c r="H84" i="2" s="1"/>
  <c r="I8" i="2"/>
  <c r="L84" i="2"/>
  <c r="L8" i="2"/>
</calcChain>
</file>

<file path=xl/sharedStrings.xml><?xml version="1.0" encoding="utf-8"?>
<sst xmlns="http://schemas.openxmlformats.org/spreadsheetml/2006/main" count="272" uniqueCount="93">
  <si>
    <t>Na temelju članka 38. Zakona o proračunu (NN 144/21) i članka 42. Statuta Dječjeg vrtića Bedekovčina (KLASA: 601-02/22/01 UR BROJ: 2197-48-01-22-1 i KLASA: 601-02/22-02/01, URBROJ:2197-48-02-24-4) Upravno vijeće Dječjeg vrtića Bedekovčina na  52.   sjednici održanoj dana 24.10.2024. godine, usvojilo je:</t>
  </si>
  <si>
    <t>FINANCIJSKI PLAN DJEČJEG VRTIĆA BEDEKOVČINA
ZA 2025. I PROJEKCIJA ZA 2026. I 2027. GODINU</t>
  </si>
  <si>
    <t>I. OPĆI DIO</t>
  </si>
  <si>
    <t>A) SAŽETAK RAČUNA PRIHODA I RASHODA</t>
  </si>
  <si>
    <t>EUR</t>
  </si>
  <si>
    <t>Izvršenje 2023.</t>
  </si>
  <si>
    <t>Plan 2024.</t>
  </si>
  <si>
    <t>Plan za 2025.</t>
  </si>
  <si>
    <t>Projekcija 
za 2026.</t>
  </si>
  <si>
    <t>Projekcija 
za 2027.</t>
  </si>
  <si>
    <t>PRIHODI UKUPNO</t>
  </si>
  <si>
    <t xml:space="preserve">PRIHODI POSLOVANJA                               </t>
  </si>
  <si>
    <t>PRIHODI OD PRODAJE NEFINANCIJSKE IMOVINE</t>
  </si>
  <si>
    <t>RASHODI UKUPNO</t>
  </si>
  <si>
    <t xml:space="preserve">RASHODI  POSLOVANJA                                                      </t>
  </si>
  <si>
    <t xml:space="preserve">RASHODI ZA NABAVU NEFINANCIJSKE IMOVINE                   </t>
  </si>
  <si>
    <t xml:space="preserve">RAZLIKA - VIŠAK / MANJAK                                                   </t>
  </si>
  <si>
    <t>B) SAŽETAK RAČUNA FINANCIRANJA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</si>
  <si>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</si>
  <si>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</si>
  <si>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</si>
  <si>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</si>
  <si>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UKUPAN DONOS VIŠKA / MANJKA IZ PRETHODNE(IH) GODINE***</t>
  </si>
  <si>
    <t>VIŠAK / MANJAK IZ PRETHODNE(IH) GODINE KOJI ĆE SE RASPOREDITI / POKRITI</t>
  </si>
  <si>
    <t>VIŠAK / MANJAK + NETO FINANCIRANJE</t>
  </si>
  <si>
    <t>II. POSEBNI DIO</t>
  </si>
  <si>
    <t xml:space="preserve">PRIJEDLOG PLANA PRIHODA DJEČJEG VRTIĆA BEDEKOVČINA </t>
  </si>
  <si>
    <t xml:space="preserve"> ZA 2025.GODINU SA PROJEKCIJAMA ZA 2026. I 2027. GODINU</t>
  </si>
  <si>
    <t>Aktivnost(int.šifra)</t>
  </si>
  <si>
    <t>Izvori</t>
  </si>
  <si>
    <t>Konto 2. razina</t>
  </si>
  <si>
    <t>Prijedlog plana 2026.</t>
  </si>
  <si>
    <t>Prijedlog plana 2027.</t>
  </si>
  <si>
    <t>A100101</t>
  </si>
  <si>
    <t>Stručno osoblje i materijalni troškovi DV</t>
  </si>
  <si>
    <t>11</t>
  </si>
  <si>
    <t>Prihodi od nadležnog proračuna</t>
  </si>
  <si>
    <t>31</t>
  </si>
  <si>
    <t xml:space="preserve">Prihodi od upravnih i administrativnih pristojbi, pristojbi po posebnim propisima i naknada </t>
  </si>
  <si>
    <t>Prihodi od prodaje proizvoda i robe te pruženih usluga i prihodi od donacija</t>
  </si>
  <si>
    <t>43</t>
  </si>
  <si>
    <t>Prihodi od imovine</t>
  </si>
  <si>
    <t>51</t>
  </si>
  <si>
    <t>Pomoći iz inozemstva i od subjekata unutar općeg proračuna</t>
  </si>
  <si>
    <t>61</t>
  </si>
  <si>
    <t>A100102</t>
  </si>
  <si>
    <t>Stručno osoblje i materijalni troškovi asistenta</t>
  </si>
  <si>
    <t>A100103</t>
  </si>
  <si>
    <t>Stručno osoblje i materijalni troškovi predškole</t>
  </si>
  <si>
    <t>A100104</t>
  </si>
  <si>
    <t>Stručno osoblje i materijalni troškovi pripravnika</t>
  </si>
  <si>
    <t>K100102</t>
  </si>
  <si>
    <t>Nabava dugotrajne imovine DV</t>
  </si>
  <si>
    <t>SVEUKUPNO:</t>
  </si>
  <si>
    <t xml:space="preserve"> PRIJEDLOG PLANA RASHODA DJEČJEG VRTIĆA BEDEKOVČINA</t>
  </si>
  <si>
    <t xml:space="preserve"> ZA 2025. GODINU  SA PROJEKCIJAMA ZA 2026. I 2027. GODINU</t>
  </si>
  <si>
    <t>Rashodi za zaposlene</t>
  </si>
  <si>
    <t>Materijalni rashodi</t>
  </si>
  <si>
    <t>Financijski rashodi</t>
  </si>
  <si>
    <t>Rashodi za nabavu proizvedene dugotrajne imovine</t>
  </si>
  <si>
    <t>Rashodi za dodatna ulaganja na nefinancijskoj imovini</t>
  </si>
  <si>
    <t>FINANCIJSKI PLAN DJEČJEG VRTIĆA BEDEKOVČINA 
ZA 2025. I PROJEKCIJA ZA 2026. I 2027. GODINU</t>
  </si>
  <si>
    <t>B. RAČUN FINANCIRANJA</t>
  </si>
  <si>
    <t>Razred</t>
  </si>
  <si>
    <t>Skupina</t>
  </si>
  <si>
    <t>Izvor</t>
  </si>
  <si>
    <t>Naziv</t>
  </si>
  <si>
    <t>Primici od financijske imovine i zaduživanja</t>
  </si>
  <si>
    <t>Izdaci za financijsku imovinu i otplate zajmova</t>
  </si>
  <si>
    <t>UKUPNO</t>
  </si>
  <si>
    <t>FINANCIJSKI PLAN DJEČJEG VRTIĆA BEDEKOVČINA 
ZA 2023. I PROJEKCIJA ZA 2024. I 2025. GODINU</t>
  </si>
  <si>
    <t xml:space="preserve">A. RAČUN PRIHODA I RASHODA </t>
  </si>
  <si>
    <t>PRIHODI POSLOVANJA</t>
  </si>
  <si>
    <t>Naziv prihoda</t>
  </si>
  <si>
    <t>Prihodi poslovanja</t>
  </si>
  <si>
    <t>Ostale pomoći</t>
  </si>
  <si>
    <t>Ostali prihodi za posebne namjene</t>
  </si>
  <si>
    <t>Prihodi od upravnih i administrativnih pristojbi. Pristojbi po posebnim propisima i naknada</t>
  </si>
  <si>
    <t>Vlastiti prihodi</t>
  </si>
  <si>
    <t>Donacije</t>
  </si>
  <si>
    <t>Prihodi iz nadležnog proračuna i od HZZO-a temeljem ugovornih obveza</t>
  </si>
  <si>
    <t>Opći prihodi i primici</t>
  </si>
  <si>
    <t>RASHODI POSLOVANJA</t>
  </si>
  <si>
    <t>Naziv rashoda</t>
  </si>
  <si>
    <t>Rashodi poslovanja</t>
  </si>
  <si>
    <t>Rashodi za nabavu nefinancijske imovine</t>
  </si>
  <si>
    <t>Rashodi za nabavu proizvedene kratkotrajne imovine</t>
  </si>
  <si>
    <t>FINANCIJSKI PLAN DJEČJEG VRTIĆ BEDEKOVČINA
ZA 2025. I PROJEKCIJA ZA 2026. I 2027. GODINU</t>
  </si>
  <si>
    <t>RASHODI PREMA FUNKCIJSKOJ KLASIFIKACIJI</t>
  </si>
  <si>
    <t>BROJČANA OZNAKA I NAZIV</t>
  </si>
  <si>
    <t>UKUPNI RASHODI</t>
  </si>
  <si>
    <t>09 OBRAZOVANJE</t>
  </si>
  <si>
    <t>091 Predškolsko i osnovno obrazovanje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</si>
</sst>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5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0" fillId="0" borderId="2" xfId="0" quotePrefix="1" applyFont="1" applyBorder="1" applyAlignment="1">
      <alignment horizontal="left" wrapText="1"/>
    </xf>
    <xf numFmtId="0" fontId="10" fillId="0" borderId="3" xfId="0" quotePrefix="1" applyFont="1" applyBorder="1" applyAlignment="1">
      <alignment horizontal="left" wrapText="1"/>
    </xf>
    <xf numFmtId="0" fontId="10" fillId="0" borderId="3" xfId="0" quotePrefix="1" applyFont="1" applyBorder="1" applyAlignment="1">
      <alignment horizontal="center" wrapText="1"/>
    </xf>
    <xf numFmtId="0" fontId="10" fillId="0" borderId="3" xfId="0" quotePrefix="1" applyFont="1" applyBorder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/>
    </xf>
    <xf numFmtId="4" fontId="10" fillId="3" borderId="4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4" fontId="10" fillId="0" borderId="4" xfId="0" applyNumberFormat="1" applyFont="1" applyBorder="1" applyAlignment="1">
      <alignment horizontal="right"/>
    </xf>
    <xf numFmtId="0" fontId="11" fillId="0" borderId="2" xfId="0" quotePrefix="1" applyFont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 wrapText="1"/>
    </xf>
    <xf numFmtId="4" fontId="10" fillId="0" borderId="4" xfId="0" applyNumberFormat="1" applyFont="1" applyBorder="1" applyAlignment="1">
      <alignment horizontal="right" wrapText="1"/>
    </xf>
    <xf numFmtId="0" fontId="11" fillId="3" borderId="2" xfId="0" quotePrefix="1" applyFont="1" applyFill="1" applyBorder="1" applyAlignment="1">
      <alignment horizontal="left" vertical="center" wrapText="1"/>
    </xf>
    <xf numFmtId="4" fontId="10" fillId="3" borderId="4" xfId="0" applyNumberFormat="1" applyFont="1" applyFill="1" applyBorder="1" applyAlignment="1">
      <alignment horizontal="right" wrapText="1"/>
    </xf>
    <xf numFmtId="0" fontId="0" fillId="2" borderId="0" xfId="0" applyFill="1"/>
    <xf numFmtId="0" fontId="12" fillId="2" borderId="0" xfId="0" applyFont="1" applyFill="1" applyAlignment="1">
      <alignment vertical="center" wrapText="1"/>
    </xf>
    <xf numFmtId="3" fontId="10" fillId="2" borderId="0" xfId="0" applyNumberFormat="1" applyFont="1" applyFill="1" applyAlignment="1">
      <alignment horizontal="right"/>
    </xf>
    <xf numFmtId="3" fontId="10" fillId="2" borderId="0" xfId="0" applyNumberFormat="1" applyFont="1" applyFill="1" applyAlignment="1">
      <alignment horizontal="right" wrapText="1"/>
    </xf>
    <xf numFmtId="0" fontId="12" fillId="2" borderId="0" xfId="0" quotePrefix="1" applyFont="1" applyFill="1" applyAlignment="1">
      <alignment horizontal="left" vertical="center" wrapText="1"/>
    </xf>
    <xf numFmtId="0" fontId="13" fillId="2" borderId="0" xfId="0" quotePrefix="1" applyFont="1" applyFill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right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4" fillId="3" borderId="2" xfId="0" quotePrefix="1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vertical="center" wrapText="1"/>
    </xf>
    <xf numFmtId="3" fontId="10" fillId="3" borderId="4" xfId="0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4" fontId="10" fillId="4" borderId="2" xfId="0" quotePrefix="1" applyNumberFormat="1" applyFont="1" applyFill="1" applyBorder="1" applyAlignment="1">
      <alignment horizontal="right"/>
    </xf>
    <xf numFmtId="4" fontId="10" fillId="4" borderId="4" xfId="0" applyNumberFormat="1" applyFont="1" applyFill="1" applyBorder="1" applyAlignment="1">
      <alignment horizontal="right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4" fontId="10" fillId="3" borderId="2" xfId="0" quotePrefix="1" applyNumberFormat="1" applyFont="1" applyFill="1" applyBorder="1" applyAlignment="1">
      <alignment horizontal="right"/>
    </xf>
    <xf numFmtId="0" fontId="14" fillId="0" borderId="2" xfId="0" quotePrefix="1" applyFont="1" applyBorder="1" applyAlignment="1">
      <alignment horizontal="left" vertical="center" wrapText="1"/>
    </xf>
    <xf numFmtId="0" fontId="14" fillId="0" borderId="0" xfId="0" quotePrefix="1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 wrapText="1"/>
    </xf>
    <xf numFmtId="0" fontId="16" fillId="0" borderId="0" xfId="0" applyFont="1" applyAlignment="1">
      <alignment wrapText="1"/>
    </xf>
    <xf numFmtId="3" fontId="3" fillId="0" borderId="0" xfId="0" applyNumberFormat="1" applyFont="1" applyAlignment="1">
      <alignment horizontal="right"/>
    </xf>
    <xf numFmtId="164" fontId="0" fillId="0" borderId="0" xfId="0" applyNumberFormat="1"/>
    <xf numFmtId="164" fontId="17" fillId="0" borderId="0" xfId="0" applyNumberFormat="1" applyFont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0" xfId="0" applyFont="1"/>
    <xf numFmtId="0" fontId="10" fillId="5" borderId="4" xfId="0" applyFont="1" applyFill="1" applyBorder="1" applyAlignment="1">
      <alignment horizontal="center" wrapText="1"/>
    </xf>
    <xf numFmtId="164" fontId="10" fillId="5" borderId="4" xfId="0" applyNumberFormat="1" applyFont="1" applyFill="1" applyBorder="1" applyAlignment="1">
      <alignment horizontal="center" wrapText="1"/>
    </xf>
    <xf numFmtId="0" fontId="10" fillId="5" borderId="4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164" fontId="10" fillId="5" borderId="4" xfId="0" applyNumberFormat="1" applyFont="1" applyFill="1" applyBorder="1" applyAlignment="1">
      <alignment horizontal="center"/>
    </xf>
    <xf numFmtId="0" fontId="20" fillId="5" borderId="7" xfId="0" applyFont="1" applyFill="1" applyBorder="1"/>
    <xf numFmtId="0" fontId="20" fillId="5" borderId="0" xfId="0" applyFont="1" applyFill="1" applyBorder="1"/>
    <xf numFmtId="164" fontId="20" fillId="5" borderId="0" xfId="0" applyNumberFormat="1" applyFont="1" applyFill="1" applyBorder="1"/>
    <xf numFmtId="164" fontId="4" fillId="6" borderId="0" xfId="0" applyNumberFormat="1" applyFont="1" applyFill="1"/>
    <xf numFmtId="0" fontId="21" fillId="5" borderId="7" xfId="0" applyFont="1" applyFill="1" applyBorder="1"/>
    <xf numFmtId="0" fontId="21" fillId="5" borderId="0" xfId="0" applyFont="1" applyFill="1" applyBorder="1"/>
    <xf numFmtId="164" fontId="21" fillId="5" borderId="0" xfId="0" applyNumberFormat="1" applyFont="1" applyFill="1" applyBorder="1"/>
    <xf numFmtId="10" fontId="21" fillId="5" borderId="0" xfId="0" applyNumberFormat="1" applyFont="1" applyFill="1" applyBorder="1" applyAlignment="1">
      <alignment horizontal="right"/>
    </xf>
    <xf numFmtId="0" fontId="22" fillId="0" borderId="7" xfId="0" applyFont="1" applyBorder="1"/>
    <xf numFmtId="0" fontId="4" fillId="7" borderId="7" xfId="0" applyFont="1" applyFill="1" applyBorder="1"/>
    <xf numFmtId="0" fontId="4" fillId="7" borderId="0" xfId="0" applyFont="1" applyFill="1"/>
    <xf numFmtId="164" fontId="4" fillId="7" borderId="0" xfId="0" applyNumberFormat="1" applyFont="1" applyFill="1"/>
    <xf numFmtId="10" fontId="4" fillId="7" borderId="0" xfId="0" applyNumberFormat="1" applyFont="1" applyFill="1" applyAlignment="1">
      <alignment horizontal="right"/>
    </xf>
    <xf numFmtId="0" fontId="1" fillId="2" borderId="0" xfId="0" applyFont="1" applyFill="1"/>
    <xf numFmtId="0" fontId="23" fillId="8" borderId="0" xfId="0" applyFont="1" applyFill="1" applyBorder="1"/>
    <xf numFmtId="0" fontId="23" fillId="8" borderId="0" xfId="0" applyFont="1" applyFill="1" applyAlignment="1">
      <alignment horizontal="left"/>
    </xf>
    <xf numFmtId="0" fontId="24" fillId="8" borderId="0" xfId="0" applyFont="1" applyFill="1"/>
    <xf numFmtId="164" fontId="23" fillId="8" borderId="0" xfId="0" applyNumberFormat="1" applyFont="1" applyFill="1"/>
    <xf numFmtId="164" fontId="24" fillId="8" borderId="0" xfId="0" applyNumberFormat="1" applyFont="1" applyFill="1"/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right"/>
    </xf>
    <xf numFmtId="0" fontId="22" fillId="0" borderId="0" xfId="0" applyFont="1"/>
    <xf numFmtId="164" fontId="22" fillId="0" borderId="0" xfId="0" applyNumberFormat="1" applyFont="1"/>
    <xf numFmtId="10" fontId="22" fillId="0" borderId="0" xfId="0" applyNumberFormat="1" applyFont="1" applyAlignment="1">
      <alignment horizontal="right"/>
    </xf>
    <xf numFmtId="0" fontId="26" fillId="8" borderId="0" xfId="0" applyFont="1" applyFill="1"/>
    <xf numFmtId="0" fontId="24" fillId="9" borderId="0" xfId="0" applyFont="1" applyFill="1" applyBorder="1"/>
    <xf numFmtId="0" fontId="24" fillId="8" borderId="0" xfId="0" applyFont="1" applyFill="1" applyBorder="1"/>
    <xf numFmtId="0" fontId="24" fillId="8" borderId="0" xfId="0" applyFont="1" applyFill="1" applyAlignment="1">
      <alignment horizontal="left"/>
    </xf>
    <xf numFmtId="0" fontId="24" fillId="8" borderId="0" xfId="0" applyFont="1" applyFill="1" applyAlignment="1">
      <alignment horizontal="left" wrapText="1"/>
    </xf>
    <xf numFmtId="0" fontId="27" fillId="2" borderId="0" xfId="0" applyFont="1" applyFill="1" applyAlignment="1">
      <alignment horizontal="left" wrapText="1"/>
    </xf>
    <xf numFmtId="0" fontId="26" fillId="9" borderId="0" xfId="0" applyFont="1" applyFill="1"/>
    <xf numFmtId="0" fontId="24" fillId="9" borderId="0" xfId="0" applyFont="1" applyFill="1" applyAlignment="1">
      <alignment horizontal="left"/>
    </xf>
    <xf numFmtId="0" fontId="24" fillId="9" borderId="0" xfId="0" applyFont="1" applyFill="1" applyAlignment="1">
      <alignment horizontal="left" wrapText="1"/>
    </xf>
    <xf numFmtId="164" fontId="24" fillId="9" borderId="0" xfId="0" applyNumberFormat="1" applyFont="1" applyFill="1"/>
    <xf numFmtId="0" fontId="0" fillId="0" borderId="0" xfId="0"/>
    <xf numFmtId="0" fontId="1" fillId="8" borderId="0" xfId="0" applyFont="1" applyFill="1"/>
    <xf numFmtId="164" fontId="25" fillId="2" borderId="0" xfId="0" applyNumberFormat="1" applyFont="1" applyFill="1" applyAlignment="1">
      <alignment horizontal="right"/>
    </xf>
    <xf numFmtId="0" fontId="4" fillId="5" borderId="0" xfId="0" applyFont="1" applyFill="1" applyBorder="1" applyAlignment="1">
      <alignment vertical="center"/>
    </xf>
    <xf numFmtId="164" fontId="4" fillId="5" borderId="0" xfId="0" applyNumberFormat="1" applyFont="1" applyFill="1" applyBorder="1" applyAlignment="1">
      <alignment vertical="center"/>
    </xf>
    <xf numFmtId="4" fontId="28" fillId="0" borderId="0" xfId="0" applyNumberFormat="1" applyFont="1"/>
    <xf numFmtId="4" fontId="0" fillId="0" borderId="0" xfId="0" applyNumberFormat="1"/>
    <xf numFmtId="0" fontId="29" fillId="0" borderId="0" xfId="0" applyFont="1"/>
    <xf numFmtId="164" fontId="30" fillId="0" borderId="0" xfId="0" applyNumberFormat="1" applyFont="1"/>
    <xf numFmtId="0" fontId="10" fillId="0" borderId="0" xfId="0" applyFont="1" applyAlignment="1">
      <alignment horizontal="center"/>
    </xf>
    <xf numFmtId="0" fontId="10" fillId="5" borderId="7" xfId="0" applyFont="1" applyFill="1" applyBorder="1"/>
    <xf numFmtId="0" fontId="10" fillId="5" borderId="0" xfId="0" applyFont="1" applyFill="1" applyBorder="1"/>
    <xf numFmtId="164" fontId="10" fillId="6" borderId="0" xfId="0" applyNumberFormat="1" applyFont="1" applyFill="1"/>
    <xf numFmtId="164" fontId="10" fillId="5" borderId="0" xfId="0" applyNumberFormat="1" applyFont="1" applyFill="1" applyBorder="1"/>
    <xf numFmtId="10" fontId="10" fillId="5" borderId="0" xfId="0" applyNumberFormat="1" applyFont="1" applyFill="1" applyBorder="1" applyAlignment="1">
      <alignment horizontal="right"/>
    </xf>
    <xf numFmtId="0" fontId="6" fillId="0" borderId="7" xfId="0" applyFont="1" applyBorder="1"/>
    <xf numFmtId="0" fontId="10" fillId="7" borderId="7" xfId="0" applyFont="1" applyFill="1" applyBorder="1"/>
    <xf numFmtId="0" fontId="10" fillId="7" borderId="0" xfId="0" applyFont="1" applyFill="1"/>
    <xf numFmtId="164" fontId="10" fillId="10" borderId="0" xfId="0" applyNumberFormat="1" applyFont="1" applyFill="1"/>
    <xf numFmtId="10" fontId="10" fillId="7" borderId="0" xfId="0" applyNumberFormat="1" applyFont="1" applyFill="1" applyAlignment="1">
      <alignment horizontal="right"/>
    </xf>
    <xf numFmtId="0" fontId="29" fillId="2" borderId="0" xfId="0" applyFont="1" applyFill="1"/>
    <xf numFmtId="0" fontId="6" fillId="2" borderId="0" xfId="0" applyFont="1" applyFill="1" applyBorder="1"/>
    <xf numFmtId="0" fontId="10" fillId="2" borderId="0" xfId="0" applyFont="1" applyFill="1" applyBorder="1"/>
    <xf numFmtId="0" fontId="10" fillId="2" borderId="0" xfId="0" applyFont="1" applyFill="1" applyAlignment="1">
      <alignment horizontal="left"/>
    </xf>
    <xf numFmtId="0" fontId="10" fillId="2" borderId="0" xfId="0" applyFont="1" applyFill="1"/>
    <xf numFmtId="164" fontId="10" fillId="2" borderId="0" xfId="0" applyNumberFormat="1" applyFont="1" applyFill="1"/>
    <xf numFmtId="164" fontId="6" fillId="0" borderId="0" xfId="0" applyNumberFormat="1" applyFont="1"/>
    <xf numFmtId="10" fontId="6" fillId="0" borderId="0" xfId="0" applyNumberFormat="1" applyFont="1" applyAlignment="1">
      <alignment horizontal="right"/>
    </xf>
    <xf numFmtId="0" fontId="10" fillId="7" borderId="7" xfId="0" applyFont="1" applyFill="1" applyBorder="1" applyAlignment="1">
      <alignment horizontal="left"/>
    </xf>
    <xf numFmtId="164" fontId="30" fillId="7" borderId="0" xfId="0" applyNumberFormat="1" applyFont="1" applyFill="1"/>
    <xf numFmtId="0" fontId="10" fillId="5" borderId="0" xfId="0" applyFont="1" applyFill="1" applyBorder="1" applyAlignment="1">
      <alignment vertical="center"/>
    </xf>
    <xf numFmtId="164" fontId="29" fillId="0" borderId="0" xfId="0" applyNumberFormat="1" applyFont="1"/>
    <xf numFmtId="4" fontId="29" fillId="0" borderId="0" xfId="0" applyNumberFormat="1" applyFont="1"/>
    <xf numFmtId="0" fontId="31" fillId="0" borderId="0" xfId="0" applyFont="1" applyFill="1" applyAlignment="1" applyProtection="1">
      <alignment horizontal="center" vertical="center" wrapText="1"/>
    </xf>
    <xf numFmtId="0" fontId="32" fillId="0" borderId="0" xfId="0" applyFont="1" applyFill="1" applyAlignment="1" applyProtection="1">
      <alignment horizontal="center" vertical="center" wrapText="1"/>
    </xf>
    <xf numFmtId="0" fontId="33" fillId="0" borderId="0" xfId="0" applyFont="1" applyFill="1" applyAlignment="1" applyProtection="1">
      <alignment vertical="center" wrapText="1"/>
    </xf>
    <xf numFmtId="0" fontId="34" fillId="11" borderId="8" xfId="0" applyFont="1" applyFill="1" applyBorder="1" applyAlignment="1" applyProtection="1">
      <alignment horizontal="center" vertical="center" wrapText="1"/>
    </xf>
    <xf numFmtId="0" fontId="34" fillId="11" borderId="9" xfId="0" applyFont="1" applyFill="1" applyBorder="1" applyAlignment="1" applyProtection="1">
      <alignment horizontal="center" vertical="center" wrapText="1"/>
    </xf>
    <xf numFmtId="0" fontId="34" fillId="12" borderId="8" xfId="0" applyFont="1" applyFill="1" applyBorder="1" applyAlignment="1" applyProtection="1">
      <alignment horizontal="left" vertical="center" wrapText="1"/>
    </xf>
    <xf numFmtId="4" fontId="33" fillId="12" borderId="9" xfId="0" applyNumberFormat="1" applyFont="1" applyFill="1" applyBorder="1" applyAlignment="1">
      <alignment horizontal="right"/>
    </xf>
    <xf numFmtId="4" fontId="33" fillId="12" borderId="8" xfId="0" applyNumberFormat="1" applyFont="1" applyFill="1" applyBorder="1" applyAlignment="1">
      <alignment horizontal="right"/>
    </xf>
    <xf numFmtId="0" fontId="33" fillId="12" borderId="8" xfId="0" applyFont="1" applyFill="1" applyBorder="1" applyAlignment="1" applyProtection="1">
      <alignment horizontal="left" vertical="center" wrapText="1"/>
    </xf>
    <xf numFmtId="0" fontId="33" fillId="12" borderId="8" xfId="0" applyFont="1" applyFill="1" applyBorder="1" applyAlignment="1">
      <alignment horizontal="left" vertical="center"/>
    </xf>
    <xf numFmtId="0" fontId="35" fillId="12" borderId="8" xfId="0" applyFont="1" applyFill="1" applyBorder="1" applyAlignment="1">
      <alignment horizontal="left" vertical="center"/>
    </xf>
    <xf numFmtId="0" fontId="35" fillId="12" borderId="8" xfId="0" applyFont="1" applyFill="1" applyBorder="1" applyAlignment="1">
      <alignment horizontal="left" vertical="center" wrapText="1"/>
    </xf>
    <xf numFmtId="0" fontId="34" fillId="12" borderId="8" xfId="0" applyFont="1" applyFill="1" applyBorder="1" applyAlignment="1">
      <alignment horizontal="left" vertical="center"/>
    </xf>
    <xf numFmtId="0" fontId="34" fillId="12" borderId="8" xfId="0" applyFont="1" applyFill="1" applyBorder="1" applyAlignment="1" applyProtection="1">
      <alignment horizontal="left" vertical="center"/>
    </xf>
    <xf numFmtId="0" fontId="34" fillId="12" borderId="8" xfId="0" applyFont="1" applyFill="1" applyBorder="1" applyAlignment="1" applyProtection="1">
      <alignment vertical="center" wrapText="1"/>
    </xf>
    <xf numFmtId="0" fontId="33" fillId="12" borderId="8" xfId="0" applyFont="1" applyFill="1" applyBorder="1" applyAlignment="1" applyProtection="1">
      <alignment vertical="center" wrapText="1"/>
    </xf>
    <xf numFmtId="4" fontId="34" fillId="12" borderId="9" xfId="0" applyNumberFormat="1" applyFont="1" applyFill="1" applyBorder="1" applyAlignment="1">
      <alignment horizontal="right"/>
    </xf>
    <xf numFmtId="4" fontId="34" fillId="12" borderId="8" xfId="0" applyNumberFormat="1" applyFont="1" applyFill="1" applyBorder="1" applyAlignment="1">
      <alignment horizontal="right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3" fontId="10" fillId="2" borderId="5" xfId="0" applyNumberFormat="1" applyFont="1" applyFill="1" applyBorder="1" applyAlignment="1">
      <alignment horizontal="right"/>
    </xf>
    <xf numFmtId="0" fontId="1" fillId="0" borderId="0" xfId="0" applyFont="1"/>
    <xf numFmtId="0" fontId="13" fillId="2" borderId="4" xfId="0" quotePrefix="1" applyFont="1" applyFill="1" applyBorder="1" applyAlignment="1">
      <alignment horizontal="left" vertical="center"/>
    </xf>
    <xf numFmtId="0" fontId="36" fillId="2" borderId="4" xfId="0" quotePrefix="1" applyFont="1" applyFill="1" applyBorder="1" applyAlignment="1">
      <alignment horizontal="left" vertical="center"/>
    </xf>
    <xf numFmtId="3" fontId="6" fillId="2" borderId="4" xfId="0" applyNumberFormat="1" applyFont="1" applyFill="1" applyBorder="1" applyAlignment="1">
      <alignment horizontal="right"/>
    </xf>
    <xf numFmtId="0" fontId="14" fillId="2" borderId="4" xfId="0" quotePrefix="1" applyFont="1" applyFill="1" applyBorder="1" applyAlignment="1">
      <alignment horizontal="left" vertical="center"/>
    </xf>
    <xf numFmtId="0" fontId="37" fillId="2" borderId="4" xfId="0" quotePrefix="1" applyFont="1" applyFill="1" applyBorder="1" applyAlignment="1">
      <alignment horizontal="left" vertical="center"/>
    </xf>
    <xf numFmtId="0" fontId="36" fillId="2" borderId="4" xfId="0" quotePrefix="1" applyFont="1" applyFill="1" applyBorder="1" applyAlignment="1">
      <alignment horizontal="left" vertical="center" wrapText="1"/>
    </xf>
    <xf numFmtId="0" fontId="13" fillId="2" borderId="0" xfId="0" quotePrefix="1" applyFont="1" applyFill="1" applyAlignment="1">
      <alignment horizontal="left" vertical="center"/>
    </xf>
    <xf numFmtId="0" fontId="14" fillId="2" borderId="0" xfId="0" quotePrefix="1" applyFont="1" applyFill="1" applyAlignment="1">
      <alignment horizontal="left" vertical="center"/>
    </xf>
    <xf numFmtId="0" fontId="36" fillId="2" borderId="0" xfId="0" quotePrefix="1" applyFont="1" applyFill="1" applyAlignment="1">
      <alignment horizontal="left" vertical="center"/>
    </xf>
    <xf numFmtId="0" fontId="36" fillId="2" borderId="0" xfId="0" quotePrefix="1" applyFont="1" applyFill="1" applyAlignment="1">
      <alignment horizontal="left" vertical="center" wrapText="1"/>
    </xf>
    <xf numFmtId="3" fontId="6" fillId="2" borderId="0" xfId="0" applyNumberFormat="1" applyFont="1" applyFill="1" applyAlignment="1">
      <alignment horizontal="right"/>
    </xf>
    <xf numFmtId="0" fontId="14" fillId="2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left" vertical="center" wrapText="1"/>
    </xf>
    <xf numFmtId="3" fontId="6" fillId="2" borderId="4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3" fontId="6" fillId="2" borderId="5" xfId="0" applyNumberFormat="1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="70" zoomScaleNormal="70" workbookViewId="0">
      <selection activeCell="K26" sqref="K26"/>
    </sheetView>
  </sheetViews>
  <sheetFormatPr defaultRowHeight="15" x14ac:dyDescent="0.25"/>
  <cols>
    <col min="4" max="4" width="9.140625" customWidth="1"/>
    <col min="5" max="5" width="5.5703125" customWidth="1"/>
    <col min="6" max="6" width="17.7109375" customWidth="1"/>
    <col min="7" max="7" width="15.5703125" customWidth="1"/>
    <col min="8" max="8" width="19.140625" customWidth="1"/>
    <col min="9" max="9" width="14.7109375" customWidth="1"/>
    <col min="10" max="10" width="15.8554687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8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2" t="s">
        <v>2</v>
      </c>
      <c r="B4" s="2"/>
      <c r="C4" s="2"/>
      <c r="D4" s="2"/>
      <c r="E4" s="2"/>
      <c r="F4" s="2"/>
      <c r="G4" s="2"/>
      <c r="H4" s="2"/>
      <c r="I4" s="4"/>
      <c r="J4" s="4"/>
    </row>
    <row r="5" spans="1:10" ht="18" x14ac:dyDescent="0.25">
      <c r="A5" s="3"/>
      <c r="B5" s="3"/>
      <c r="C5" s="3"/>
      <c r="D5" s="3"/>
      <c r="E5" s="3"/>
      <c r="F5" s="3"/>
      <c r="G5" s="3"/>
      <c r="H5" s="3"/>
      <c r="I5" s="5"/>
      <c r="J5" s="5"/>
    </row>
    <row r="6" spans="1:10" ht="15.75" x14ac:dyDescent="0.25">
      <c r="A6" s="2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0" ht="18" x14ac:dyDescent="0.25">
      <c r="A7" s="7"/>
      <c r="B7" s="8"/>
      <c r="C7" s="8"/>
      <c r="D7" s="8"/>
      <c r="E7" s="9"/>
      <c r="F7" s="10"/>
      <c r="G7" s="10"/>
      <c r="H7" s="10"/>
      <c r="I7" s="10"/>
      <c r="J7" s="11" t="s">
        <v>4</v>
      </c>
    </row>
    <row r="8" spans="1:10" ht="25.5" x14ac:dyDescent="0.25">
      <c r="A8" s="12"/>
      <c r="B8" s="13"/>
      <c r="C8" s="13"/>
      <c r="D8" s="14"/>
      <c r="E8" s="15"/>
      <c r="F8" s="16" t="s">
        <v>5</v>
      </c>
      <c r="G8" s="16" t="s">
        <v>6</v>
      </c>
      <c r="H8" s="16" t="s">
        <v>7</v>
      </c>
      <c r="I8" s="16" t="s">
        <v>8</v>
      </c>
      <c r="J8" s="16" t="s">
        <v>9</v>
      </c>
    </row>
    <row r="9" spans="1:10" ht="15" customHeight="1" x14ac:dyDescent="0.25">
      <c r="A9" s="17" t="s">
        <v>10</v>
      </c>
      <c r="B9" s="18"/>
      <c r="C9" s="18"/>
      <c r="D9" s="18"/>
      <c r="E9" s="19"/>
      <c r="F9" s="20">
        <v>721690</v>
      </c>
      <c r="G9" s="20">
        <v>854600</v>
      </c>
      <c r="H9" s="20">
        <v>1477000</v>
      </c>
      <c r="I9" s="20">
        <v>1406000</v>
      </c>
      <c r="J9" s="20">
        <v>1409000</v>
      </c>
    </row>
    <row r="10" spans="1:10" ht="15" customHeight="1" x14ac:dyDescent="0.25">
      <c r="A10" s="21" t="s">
        <v>11</v>
      </c>
      <c r="B10" s="22"/>
      <c r="C10" s="22"/>
      <c r="D10" s="22"/>
      <c r="E10" s="23"/>
      <c r="F10" s="24">
        <v>721690</v>
      </c>
      <c r="G10" s="24">
        <v>854600</v>
      </c>
      <c r="H10" s="24">
        <v>1477000</v>
      </c>
      <c r="I10" s="24">
        <v>1406000</v>
      </c>
      <c r="J10" s="24">
        <v>1409000</v>
      </c>
    </row>
    <row r="11" spans="1:10" x14ac:dyDescent="0.25">
      <c r="A11" s="25" t="s">
        <v>12</v>
      </c>
      <c r="B11" s="23"/>
      <c r="C11" s="23"/>
      <c r="D11" s="23"/>
      <c r="E11" s="23"/>
      <c r="F11" s="24">
        <v>0</v>
      </c>
      <c r="G11" s="24">
        <v>0</v>
      </c>
      <c r="H11" s="24">
        <v>0</v>
      </c>
      <c r="I11" s="24">
        <v>0</v>
      </c>
      <c r="J11" s="24">
        <v>0</v>
      </c>
    </row>
    <row r="12" spans="1:10" x14ac:dyDescent="0.25">
      <c r="A12" s="26" t="s">
        <v>13</v>
      </c>
      <c r="B12" s="27"/>
      <c r="C12" s="27"/>
      <c r="D12" s="27"/>
      <c r="E12" s="28"/>
      <c r="F12" s="20">
        <v>753494</v>
      </c>
      <c r="G12" s="20">
        <v>884600</v>
      </c>
      <c r="H12" s="20">
        <v>1497000</v>
      </c>
      <c r="I12" s="20">
        <v>1416000</v>
      </c>
      <c r="J12" s="20">
        <v>1419000</v>
      </c>
    </row>
    <row r="13" spans="1:10" ht="15" customHeight="1" x14ac:dyDescent="0.25">
      <c r="A13" s="29" t="s">
        <v>14</v>
      </c>
      <c r="B13" s="22"/>
      <c r="C13" s="22"/>
      <c r="D13" s="22"/>
      <c r="E13" s="22"/>
      <c r="F13" s="24">
        <v>620952.43999999994</v>
      </c>
      <c r="G13" s="24">
        <v>868270</v>
      </c>
      <c r="H13" s="24">
        <v>1473000</v>
      </c>
      <c r="I13" s="24">
        <v>1401000</v>
      </c>
      <c r="J13" s="30">
        <v>1404000</v>
      </c>
    </row>
    <row r="14" spans="1:10" x14ac:dyDescent="0.25">
      <c r="A14" s="25" t="s">
        <v>15</v>
      </c>
      <c r="B14" s="23"/>
      <c r="C14" s="23"/>
      <c r="D14" s="23"/>
      <c r="E14" s="23"/>
      <c r="F14" s="24">
        <v>28434</v>
      </c>
      <c r="G14" s="24">
        <v>16330</v>
      </c>
      <c r="H14" s="24">
        <v>24000</v>
      </c>
      <c r="I14" s="24">
        <v>15000</v>
      </c>
      <c r="J14" s="30">
        <v>15000</v>
      </c>
    </row>
    <row r="15" spans="1:10" ht="15" customHeight="1" x14ac:dyDescent="0.25">
      <c r="A15" s="31" t="s">
        <v>16</v>
      </c>
      <c r="B15" s="18"/>
      <c r="C15" s="18"/>
      <c r="D15" s="18"/>
      <c r="E15" s="18"/>
      <c r="F15" s="20">
        <v>31804</v>
      </c>
      <c r="G15" s="32">
        <v>30000</v>
      </c>
      <c r="H15" s="32">
        <v>20000</v>
      </c>
      <c r="I15" s="32">
        <v>10000</v>
      </c>
      <c r="J15" s="32">
        <v>10000</v>
      </c>
    </row>
    <row r="16" spans="1:10" ht="15" customHeight="1" x14ac:dyDescent="0.25">
      <c r="A16" s="33"/>
      <c r="B16" s="34"/>
      <c r="C16" s="34"/>
      <c r="D16" s="34"/>
      <c r="E16" s="34"/>
      <c r="F16" s="35"/>
      <c r="G16" s="35"/>
      <c r="H16" s="36"/>
      <c r="I16" s="36"/>
      <c r="J16" s="36"/>
    </row>
    <row r="17" spans="1:10" ht="15" customHeight="1" x14ac:dyDescent="0.25">
      <c r="A17" s="37"/>
      <c r="B17" s="34"/>
      <c r="C17" s="34"/>
      <c r="D17" s="34"/>
      <c r="E17" s="34"/>
      <c r="F17" s="35"/>
      <c r="G17" s="35"/>
      <c r="H17" s="36"/>
      <c r="I17" s="36"/>
      <c r="J17" s="36"/>
    </row>
    <row r="18" spans="1:10" ht="15" customHeight="1" x14ac:dyDescent="0.25">
      <c r="A18" s="37"/>
      <c r="B18" s="34"/>
      <c r="C18" s="34"/>
      <c r="D18" s="34"/>
      <c r="E18" s="34"/>
      <c r="F18" s="35"/>
      <c r="G18" s="35"/>
      <c r="H18" s="37"/>
      <c r="I18" s="36"/>
      <c r="J18" s="36"/>
    </row>
    <row r="19" spans="1:10" ht="15" customHeight="1" x14ac:dyDescent="0.25">
      <c r="A19" s="37"/>
      <c r="B19" s="34"/>
      <c r="C19" s="34"/>
      <c r="D19" s="34"/>
      <c r="E19" s="34"/>
      <c r="F19" s="35"/>
      <c r="G19" s="35"/>
      <c r="H19" s="36"/>
      <c r="I19" s="36"/>
      <c r="J19" s="36"/>
    </row>
    <row r="20" spans="1:10" ht="15" customHeight="1" x14ac:dyDescent="0.25">
      <c r="A20" s="37"/>
      <c r="B20" s="34"/>
      <c r="C20" s="34"/>
      <c r="D20" s="34"/>
      <c r="E20" s="34"/>
      <c r="F20" s="35"/>
      <c r="G20" s="35"/>
      <c r="H20" s="36"/>
      <c r="I20" s="36"/>
      <c r="J20" s="36"/>
    </row>
    <row r="21" spans="1:10" ht="15" customHeight="1" x14ac:dyDescent="0.25">
      <c r="A21" s="37"/>
      <c r="B21" s="34"/>
      <c r="C21" s="34"/>
      <c r="D21" s="34"/>
      <c r="E21" s="34"/>
      <c r="F21" s="35"/>
      <c r="G21" s="35"/>
      <c r="H21" s="36"/>
      <c r="I21" s="36"/>
      <c r="J21" s="36"/>
    </row>
    <row r="22" spans="1:10" ht="15" customHeight="1" x14ac:dyDescent="0.25">
      <c r="A22" s="37"/>
      <c r="B22" s="34"/>
      <c r="C22" s="34"/>
      <c r="D22" s="34"/>
      <c r="E22" s="34"/>
      <c r="F22" s="35"/>
      <c r="G22" s="35"/>
      <c r="H22" s="36"/>
      <c r="I22" s="36"/>
      <c r="J22" s="36"/>
    </row>
    <row r="23" spans="1:10" ht="15" customHeight="1" x14ac:dyDescent="0.25">
      <c r="A23" s="37"/>
      <c r="B23" s="34"/>
      <c r="C23" s="34"/>
      <c r="D23" s="34"/>
      <c r="E23" s="34"/>
      <c r="F23" s="35"/>
      <c r="G23" s="35"/>
      <c r="H23" s="36"/>
      <c r="I23" s="36"/>
      <c r="J23" s="36"/>
    </row>
    <row r="24" spans="1:10" ht="15" customHeight="1" x14ac:dyDescent="0.25">
      <c r="A24" s="37"/>
      <c r="B24" s="34"/>
      <c r="C24" s="34"/>
      <c r="D24" s="34"/>
      <c r="E24" s="34"/>
      <c r="F24" s="35"/>
      <c r="G24" s="35"/>
      <c r="H24" s="36"/>
      <c r="I24" s="36"/>
      <c r="J24" s="36"/>
    </row>
    <row r="25" spans="1:10" ht="15" customHeight="1" x14ac:dyDescent="0.25">
      <c r="A25" s="37"/>
      <c r="B25" s="34"/>
      <c r="C25" s="34"/>
      <c r="D25" s="34"/>
      <c r="E25" s="34"/>
      <c r="F25" s="35"/>
      <c r="G25" s="35"/>
      <c r="H25" s="36"/>
      <c r="I25" s="36"/>
      <c r="J25" s="36"/>
    </row>
    <row r="26" spans="1:10" ht="15" customHeight="1" x14ac:dyDescent="0.25">
      <c r="A26" s="37"/>
      <c r="B26" s="34"/>
      <c r="C26" s="34"/>
      <c r="D26" s="34"/>
      <c r="E26" s="34"/>
      <c r="F26" s="35"/>
      <c r="G26" s="35"/>
      <c r="H26" s="36"/>
      <c r="I26" s="36"/>
      <c r="J26" s="36"/>
    </row>
    <row r="27" spans="1:10" ht="15" customHeight="1" x14ac:dyDescent="0.25">
      <c r="A27" s="37"/>
      <c r="B27" s="34"/>
      <c r="C27" s="34"/>
      <c r="D27" s="34"/>
      <c r="E27" s="34"/>
      <c r="F27" s="35"/>
      <c r="G27" s="35"/>
      <c r="H27" s="36"/>
      <c r="I27" s="36"/>
      <c r="J27" s="36"/>
    </row>
    <row r="28" spans="1:10" ht="15" customHeight="1" x14ac:dyDescent="0.25">
      <c r="A28" s="37"/>
      <c r="B28" s="34"/>
      <c r="C28" s="34"/>
      <c r="D28" s="34"/>
      <c r="E28" s="34"/>
      <c r="F28" s="35"/>
      <c r="G28" s="35"/>
      <c r="H28" s="36"/>
      <c r="I28" s="36"/>
      <c r="J28" s="36"/>
    </row>
    <row r="29" spans="1:10" ht="15" customHeight="1" x14ac:dyDescent="0.25">
      <c r="A29" s="37"/>
      <c r="B29" s="34"/>
      <c r="C29" s="34"/>
      <c r="D29" s="34"/>
      <c r="E29" s="34"/>
      <c r="F29" s="35"/>
      <c r="G29" s="35"/>
      <c r="H29" s="36"/>
      <c r="I29" s="36"/>
      <c r="J29" s="36"/>
    </row>
    <row r="30" spans="1:10" ht="15" customHeight="1" x14ac:dyDescent="0.25">
      <c r="A30" s="37"/>
      <c r="B30" s="34"/>
      <c r="C30" s="34"/>
      <c r="D30" s="34"/>
      <c r="E30" s="34"/>
      <c r="F30" s="35"/>
      <c r="G30" s="35"/>
      <c r="H30" s="36"/>
      <c r="I30" s="36"/>
      <c r="J30" s="36"/>
    </row>
    <row r="31" spans="1:10" ht="15" customHeight="1" x14ac:dyDescent="0.25">
      <c r="A31" s="37"/>
      <c r="B31" s="34"/>
      <c r="C31" s="34"/>
      <c r="D31" s="34"/>
      <c r="E31" s="34"/>
      <c r="F31" s="35"/>
      <c r="G31" s="35"/>
      <c r="H31" s="36"/>
      <c r="I31" s="36"/>
      <c r="J31" s="36"/>
    </row>
    <row r="32" spans="1:10" s="33" customFormat="1" ht="15" customHeight="1" x14ac:dyDescent="0.25">
      <c r="A32" s="38"/>
      <c r="B32" s="39"/>
      <c r="C32" s="39"/>
      <c r="D32" s="39"/>
      <c r="E32" s="39"/>
      <c r="F32" s="35"/>
      <c r="G32" s="35"/>
      <c r="H32" s="36"/>
      <c r="I32" s="36"/>
      <c r="J32" s="36"/>
    </row>
    <row r="33" spans="1:10" ht="15.75" x14ac:dyDescent="0.25">
      <c r="A33" s="2" t="s">
        <v>17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18" x14ac:dyDescent="0.25">
      <c r="A34" s="3"/>
      <c r="B34" s="40"/>
      <c r="C34" s="40"/>
      <c r="D34" s="40"/>
      <c r="E34" s="40"/>
      <c r="F34" s="40"/>
      <c r="G34" s="40"/>
      <c r="H34" s="41"/>
      <c r="I34" s="41"/>
      <c r="J34" s="11" t="s">
        <v>4</v>
      </c>
    </row>
    <row r="35" spans="1:10" ht="25.5" x14ac:dyDescent="0.25">
      <c r="A35" s="12"/>
      <c r="B35" s="13"/>
      <c r="C35" s="13"/>
      <c r="D35" s="14"/>
      <c r="E35" s="15"/>
      <c r="F35" s="16" t="s">
        <v>5</v>
      </c>
      <c r="G35" s="16" t="s">
        <v>6</v>
      </c>
      <c r="H35" s="16" t="s">
        <v>7</v>
      </c>
      <c r="I35" s="16" t="s">
        <v>8</v>
      </c>
      <c r="J35" s="16" t="s">
        <v>9</v>
      </c>
    </row>
    <row r="36" spans="1:10" ht="24" customHeight="1" x14ac:dyDescent="0.25">
      <c r="A36" s="42" t="s">
        <v>18</v>
      </c>
      <c r="B36" s="43"/>
      <c r="C36" s="43"/>
      <c r="D36" s="43"/>
      <c r="E36" s="44"/>
      <c r="F36" s="45">
        <v>0</v>
      </c>
      <c r="G36" s="45">
        <v>0</v>
      </c>
      <c r="H36" s="45">
        <v>0</v>
      </c>
      <c r="I36" s="45">
        <v>0</v>
      </c>
      <c r="J36" s="45">
        <v>0</v>
      </c>
    </row>
    <row r="37" spans="1:10" hidden="1" x14ac:dyDescent="0.25">
      <c r="A37" s="46"/>
      <c r="B37" s="47"/>
      <c r="C37" s="47"/>
      <c r="D37" s="47"/>
      <c r="E37" s="47"/>
      <c r="F37" s="45">
        <v>0</v>
      </c>
      <c r="G37" s="45">
        <v>0</v>
      </c>
      <c r="H37" s="45">
        <v>0</v>
      </c>
      <c r="I37" s="45">
        <v>0</v>
      </c>
      <c r="J37" s="45">
        <v>0</v>
      </c>
    </row>
    <row r="38" spans="1:10" ht="25.5" customHeight="1" x14ac:dyDescent="0.25">
      <c r="A38" s="42" t="s">
        <v>19</v>
      </c>
      <c r="B38" s="48"/>
      <c r="C38" s="48"/>
      <c r="D38" s="48"/>
      <c r="E38" s="48"/>
      <c r="F38" s="45">
        <v>0</v>
      </c>
      <c r="G38" s="45">
        <v>0</v>
      </c>
      <c r="H38" s="45">
        <v>0</v>
      </c>
      <c r="I38" s="45">
        <v>0</v>
      </c>
      <c r="J38" s="45">
        <v>0</v>
      </c>
    </row>
    <row r="39" spans="1:10" x14ac:dyDescent="0.25">
      <c r="A39" s="49" t="s">
        <v>20</v>
      </c>
      <c r="B39" s="50"/>
      <c r="C39" s="50"/>
      <c r="D39" s="50"/>
      <c r="E39" s="50"/>
      <c r="F39" s="51">
        <v>0</v>
      </c>
      <c r="G39" s="51">
        <v>0</v>
      </c>
      <c r="H39" s="51">
        <v>0</v>
      </c>
      <c r="I39" s="51">
        <v>0</v>
      </c>
      <c r="J39" s="51">
        <v>0</v>
      </c>
    </row>
    <row r="40" spans="1:10" ht="18" x14ac:dyDescent="0.25">
      <c r="A40" s="52"/>
      <c r="B40" s="40"/>
      <c r="C40" s="40"/>
      <c r="D40" s="40"/>
      <c r="E40" s="40"/>
      <c r="F40" s="40"/>
      <c r="G40" s="40"/>
      <c r="H40" s="41"/>
      <c r="I40" s="41"/>
      <c r="J40" s="41"/>
    </row>
    <row r="41" spans="1:10" ht="15.75" x14ac:dyDescent="0.25">
      <c r="A41" s="2" t="s">
        <v>21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18" x14ac:dyDescent="0.25">
      <c r="A42" s="52"/>
      <c r="B42" s="40"/>
      <c r="C42" s="40"/>
      <c r="D42" s="40"/>
      <c r="E42" s="40"/>
      <c r="F42" s="40"/>
      <c r="G42" s="40"/>
      <c r="H42" s="41"/>
      <c r="I42" s="41"/>
      <c r="J42" s="11" t="s">
        <v>4</v>
      </c>
    </row>
    <row r="43" spans="1:10" ht="25.5" x14ac:dyDescent="0.25">
      <c r="A43" s="12"/>
      <c r="B43" s="13"/>
      <c r="C43" s="13"/>
      <c r="D43" s="14"/>
      <c r="E43" s="15"/>
      <c r="F43" s="16" t="s">
        <v>5</v>
      </c>
      <c r="G43" s="16" t="s">
        <v>6</v>
      </c>
      <c r="H43" s="16" t="s">
        <v>7</v>
      </c>
      <c r="I43" s="16" t="s">
        <v>8</v>
      </c>
      <c r="J43" s="16" t="s">
        <v>9</v>
      </c>
    </row>
    <row r="44" spans="1:10" ht="24" customHeight="1" x14ac:dyDescent="0.25">
      <c r="A44" s="53" t="s">
        <v>22</v>
      </c>
      <c r="B44" s="54"/>
      <c r="C44" s="54"/>
      <c r="D44" s="54"/>
      <c r="E44" s="55"/>
      <c r="F44" s="56">
        <v>31803.8</v>
      </c>
      <c r="G44" s="56">
        <v>30000</v>
      </c>
      <c r="H44" s="56">
        <v>20000</v>
      </c>
      <c r="I44" s="56">
        <v>15000</v>
      </c>
      <c r="J44" s="57">
        <v>15000</v>
      </c>
    </row>
    <row r="45" spans="1:10" ht="33" customHeight="1" x14ac:dyDescent="0.25">
      <c r="A45" s="58" t="s">
        <v>23</v>
      </c>
      <c r="B45" s="59"/>
      <c r="C45" s="59"/>
      <c r="D45" s="59"/>
      <c r="E45" s="60"/>
      <c r="F45" s="61">
        <v>31804</v>
      </c>
      <c r="G45" s="61">
        <v>30000</v>
      </c>
      <c r="H45" s="61">
        <v>20000</v>
      </c>
      <c r="I45" s="61">
        <v>15000</v>
      </c>
      <c r="J45" s="32">
        <v>15000</v>
      </c>
    </row>
    <row r="46" spans="1:10" x14ac:dyDescent="0.25">
      <c r="A46" s="62" t="s">
        <v>24</v>
      </c>
      <c r="B46" s="48"/>
      <c r="C46" s="48"/>
      <c r="D46" s="48"/>
      <c r="E46" s="48"/>
      <c r="F46" s="24">
        <v>0</v>
      </c>
      <c r="G46" s="24">
        <v>0</v>
      </c>
      <c r="H46" s="24">
        <v>0</v>
      </c>
      <c r="I46" s="24">
        <v>0</v>
      </c>
      <c r="J46" s="24">
        <v>0</v>
      </c>
    </row>
    <row r="47" spans="1:10" ht="11.25" customHeight="1" x14ac:dyDescent="0.25">
      <c r="A47" s="63"/>
      <c r="B47" s="64"/>
      <c r="C47" s="64"/>
      <c r="D47" s="64"/>
      <c r="E47" s="64"/>
      <c r="F47" s="65"/>
      <c r="G47" s="65"/>
      <c r="H47" s="65"/>
      <c r="I47" s="65"/>
      <c r="J47" s="65"/>
    </row>
    <row r="48" spans="1:10" ht="15.75" x14ac:dyDescent="0.25">
      <c r="A48" s="66"/>
      <c r="B48" s="67"/>
      <c r="C48" s="67"/>
      <c r="D48" s="67"/>
      <c r="E48" s="67"/>
      <c r="F48" s="68"/>
      <c r="G48" s="68"/>
      <c r="H48" s="68"/>
      <c r="I48" s="68"/>
      <c r="J48" s="68"/>
    </row>
  </sheetData>
  <mergeCells count="19">
    <mergeCell ref="A46:E46"/>
    <mergeCell ref="A36:E36"/>
    <mergeCell ref="A38:E38"/>
    <mergeCell ref="A39:E39"/>
    <mergeCell ref="A41:J41"/>
    <mergeCell ref="A44:E44"/>
    <mergeCell ref="A45:E45"/>
    <mergeCell ref="A11:E11"/>
    <mergeCell ref="A12:E12"/>
    <mergeCell ref="A13:E13"/>
    <mergeCell ref="A14:E14"/>
    <mergeCell ref="A15:E15"/>
    <mergeCell ref="A33:J33"/>
    <mergeCell ref="A1:J1"/>
    <mergeCell ref="A2:J2"/>
    <mergeCell ref="A4:J4"/>
    <mergeCell ref="A6:J6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118"/>
  <sheetViews>
    <sheetView topLeftCell="C1" workbookViewId="0">
      <selection activeCell="C3" sqref="C3:L3"/>
    </sheetView>
  </sheetViews>
  <sheetFormatPr defaultRowHeight="15" x14ac:dyDescent="0.25"/>
  <cols>
    <col min="1" max="2" width="0" hidden="1" customWidth="1"/>
    <col min="3" max="3" width="13" customWidth="1"/>
    <col min="4" max="4" width="6.7109375" customWidth="1"/>
    <col min="6" max="6" width="23.85546875" customWidth="1"/>
    <col min="7" max="8" width="33.140625" style="69" customWidth="1"/>
    <col min="9" max="9" width="23.7109375" customWidth="1"/>
    <col min="10" max="10" width="18.7109375" customWidth="1"/>
    <col min="11" max="11" width="18.85546875" customWidth="1"/>
    <col min="12" max="12" width="21.5703125" customWidth="1"/>
    <col min="13" max="13" width="9.140625" customWidth="1"/>
    <col min="257" max="258" width="0" hidden="1" customWidth="1"/>
    <col min="259" max="259" width="13" customWidth="1"/>
    <col min="260" max="260" width="6.7109375" customWidth="1"/>
    <col min="262" max="262" width="23.85546875" customWidth="1"/>
    <col min="263" max="264" width="33.140625" customWidth="1"/>
    <col min="265" max="265" width="23.7109375" customWidth="1"/>
    <col min="266" max="266" width="18.7109375" customWidth="1"/>
    <col min="267" max="267" width="18.85546875" customWidth="1"/>
    <col min="268" max="268" width="21.5703125" customWidth="1"/>
    <col min="269" max="269" width="9.140625" customWidth="1"/>
    <col min="513" max="514" width="0" hidden="1" customWidth="1"/>
    <col min="515" max="515" width="13" customWidth="1"/>
    <col min="516" max="516" width="6.7109375" customWidth="1"/>
    <col min="518" max="518" width="23.85546875" customWidth="1"/>
    <col min="519" max="520" width="33.140625" customWidth="1"/>
    <col min="521" max="521" width="23.7109375" customWidth="1"/>
    <col min="522" max="522" width="18.7109375" customWidth="1"/>
    <col min="523" max="523" width="18.85546875" customWidth="1"/>
    <col min="524" max="524" width="21.5703125" customWidth="1"/>
    <col min="525" max="525" width="9.140625" customWidth="1"/>
    <col min="769" max="770" width="0" hidden="1" customWidth="1"/>
    <col min="771" max="771" width="13" customWidth="1"/>
    <col min="772" max="772" width="6.7109375" customWidth="1"/>
    <col min="774" max="774" width="23.85546875" customWidth="1"/>
    <col min="775" max="776" width="33.140625" customWidth="1"/>
    <col min="777" max="777" width="23.7109375" customWidth="1"/>
    <col min="778" max="778" width="18.7109375" customWidth="1"/>
    <col min="779" max="779" width="18.85546875" customWidth="1"/>
    <col min="780" max="780" width="21.5703125" customWidth="1"/>
    <col min="781" max="781" width="9.140625" customWidth="1"/>
    <col min="1025" max="1026" width="0" hidden="1" customWidth="1"/>
    <col min="1027" max="1027" width="13" customWidth="1"/>
    <col min="1028" max="1028" width="6.7109375" customWidth="1"/>
    <col min="1030" max="1030" width="23.85546875" customWidth="1"/>
    <col min="1031" max="1032" width="33.140625" customWidth="1"/>
    <col min="1033" max="1033" width="23.7109375" customWidth="1"/>
    <col min="1034" max="1034" width="18.7109375" customWidth="1"/>
    <col min="1035" max="1035" width="18.85546875" customWidth="1"/>
    <col min="1036" max="1036" width="21.5703125" customWidth="1"/>
    <col min="1037" max="1037" width="9.140625" customWidth="1"/>
    <col min="1281" max="1282" width="0" hidden="1" customWidth="1"/>
    <col min="1283" max="1283" width="13" customWidth="1"/>
    <col min="1284" max="1284" width="6.7109375" customWidth="1"/>
    <col min="1286" max="1286" width="23.85546875" customWidth="1"/>
    <col min="1287" max="1288" width="33.140625" customWidth="1"/>
    <col min="1289" max="1289" width="23.7109375" customWidth="1"/>
    <col min="1290" max="1290" width="18.7109375" customWidth="1"/>
    <col min="1291" max="1291" width="18.85546875" customWidth="1"/>
    <col min="1292" max="1292" width="21.5703125" customWidth="1"/>
    <col min="1293" max="1293" width="9.140625" customWidth="1"/>
    <col min="1537" max="1538" width="0" hidden="1" customWidth="1"/>
    <col min="1539" max="1539" width="13" customWidth="1"/>
    <col min="1540" max="1540" width="6.7109375" customWidth="1"/>
    <col min="1542" max="1542" width="23.85546875" customWidth="1"/>
    <col min="1543" max="1544" width="33.140625" customWidth="1"/>
    <col min="1545" max="1545" width="23.7109375" customWidth="1"/>
    <col min="1546" max="1546" width="18.7109375" customWidth="1"/>
    <col min="1547" max="1547" width="18.85546875" customWidth="1"/>
    <col min="1548" max="1548" width="21.5703125" customWidth="1"/>
    <col min="1549" max="1549" width="9.140625" customWidth="1"/>
    <col min="1793" max="1794" width="0" hidden="1" customWidth="1"/>
    <col min="1795" max="1795" width="13" customWidth="1"/>
    <col min="1796" max="1796" width="6.7109375" customWidth="1"/>
    <col min="1798" max="1798" width="23.85546875" customWidth="1"/>
    <col min="1799" max="1800" width="33.140625" customWidth="1"/>
    <col min="1801" max="1801" width="23.7109375" customWidth="1"/>
    <col min="1802" max="1802" width="18.7109375" customWidth="1"/>
    <col min="1803" max="1803" width="18.85546875" customWidth="1"/>
    <col min="1804" max="1804" width="21.5703125" customWidth="1"/>
    <col min="1805" max="1805" width="9.140625" customWidth="1"/>
    <col min="2049" max="2050" width="0" hidden="1" customWidth="1"/>
    <col min="2051" max="2051" width="13" customWidth="1"/>
    <col min="2052" max="2052" width="6.7109375" customWidth="1"/>
    <col min="2054" max="2054" width="23.85546875" customWidth="1"/>
    <col min="2055" max="2056" width="33.140625" customWidth="1"/>
    <col min="2057" max="2057" width="23.7109375" customWidth="1"/>
    <col min="2058" max="2058" width="18.7109375" customWidth="1"/>
    <col min="2059" max="2059" width="18.85546875" customWidth="1"/>
    <col min="2060" max="2060" width="21.5703125" customWidth="1"/>
    <col min="2061" max="2061" width="9.140625" customWidth="1"/>
    <col min="2305" max="2306" width="0" hidden="1" customWidth="1"/>
    <col min="2307" max="2307" width="13" customWidth="1"/>
    <col min="2308" max="2308" width="6.7109375" customWidth="1"/>
    <col min="2310" max="2310" width="23.85546875" customWidth="1"/>
    <col min="2311" max="2312" width="33.140625" customWidth="1"/>
    <col min="2313" max="2313" width="23.7109375" customWidth="1"/>
    <col min="2314" max="2314" width="18.7109375" customWidth="1"/>
    <col min="2315" max="2315" width="18.85546875" customWidth="1"/>
    <col min="2316" max="2316" width="21.5703125" customWidth="1"/>
    <col min="2317" max="2317" width="9.140625" customWidth="1"/>
    <col min="2561" max="2562" width="0" hidden="1" customWidth="1"/>
    <col min="2563" max="2563" width="13" customWidth="1"/>
    <col min="2564" max="2564" width="6.7109375" customWidth="1"/>
    <col min="2566" max="2566" width="23.85546875" customWidth="1"/>
    <col min="2567" max="2568" width="33.140625" customWidth="1"/>
    <col min="2569" max="2569" width="23.7109375" customWidth="1"/>
    <col min="2570" max="2570" width="18.7109375" customWidth="1"/>
    <col min="2571" max="2571" width="18.85546875" customWidth="1"/>
    <col min="2572" max="2572" width="21.5703125" customWidth="1"/>
    <col min="2573" max="2573" width="9.140625" customWidth="1"/>
    <col min="2817" max="2818" width="0" hidden="1" customWidth="1"/>
    <col min="2819" max="2819" width="13" customWidth="1"/>
    <col min="2820" max="2820" width="6.7109375" customWidth="1"/>
    <col min="2822" max="2822" width="23.85546875" customWidth="1"/>
    <col min="2823" max="2824" width="33.140625" customWidth="1"/>
    <col min="2825" max="2825" width="23.7109375" customWidth="1"/>
    <col min="2826" max="2826" width="18.7109375" customWidth="1"/>
    <col min="2827" max="2827" width="18.85546875" customWidth="1"/>
    <col min="2828" max="2828" width="21.5703125" customWidth="1"/>
    <col min="2829" max="2829" width="9.140625" customWidth="1"/>
    <col min="3073" max="3074" width="0" hidden="1" customWidth="1"/>
    <col min="3075" max="3075" width="13" customWidth="1"/>
    <col min="3076" max="3076" width="6.7109375" customWidth="1"/>
    <col min="3078" max="3078" width="23.85546875" customWidth="1"/>
    <col min="3079" max="3080" width="33.140625" customWidth="1"/>
    <col min="3081" max="3081" width="23.7109375" customWidth="1"/>
    <col min="3082" max="3082" width="18.7109375" customWidth="1"/>
    <col min="3083" max="3083" width="18.85546875" customWidth="1"/>
    <col min="3084" max="3084" width="21.5703125" customWidth="1"/>
    <col min="3085" max="3085" width="9.140625" customWidth="1"/>
    <col min="3329" max="3330" width="0" hidden="1" customWidth="1"/>
    <col min="3331" max="3331" width="13" customWidth="1"/>
    <col min="3332" max="3332" width="6.7109375" customWidth="1"/>
    <col min="3334" max="3334" width="23.85546875" customWidth="1"/>
    <col min="3335" max="3336" width="33.140625" customWidth="1"/>
    <col min="3337" max="3337" width="23.7109375" customWidth="1"/>
    <col min="3338" max="3338" width="18.7109375" customWidth="1"/>
    <col min="3339" max="3339" width="18.85546875" customWidth="1"/>
    <col min="3340" max="3340" width="21.5703125" customWidth="1"/>
    <col min="3341" max="3341" width="9.140625" customWidth="1"/>
    <col min="3585" max="3586" width="0" hidden="1" customWidth="1"/>
    <col min="3587" max="3587" width="13" customWidth="1"/>
    <col min="3588" max="3588" width="6.7109375" customWidth="1"/>
    <col min="3590" max="3590" width="23.85546875" customWidth="1"/>
    <col min="3591" max="3592" width="33.140625" customWidth="1"/>
    <col min="3593" max="3593" width="23.7109375" customWidth="1"/>
    <col min="3594" max="3594" width="18.7109375" customWidth="1"/>
    <col min="3595" max="3595" width="18.85546875" customWidth="1"/>
    <col min="3596" max="3596" width="21.5703125" customWidth="1"/>
    <col min="3597" max="3597" width="9.140625" customWidth="1"/>
    <col min="3841" max="3842" width="0" hidden="1" customWidth="1"/>
    <col min="3843" max="3843" width="13" customWidth="1"/>
    <col min="3844" max="3844" width="6.7109375" customWidth="1"/>
    <col min="3846" max="3846" width="23.85546875" customWidth="1"/>
    <col min="3847" max="3848" width="33.140625" customWidth="1"/>
    <col min="3849" max="3849" width="23.7109375" customWidth="1"/>
    <col min="3850" max="3850" width="18.7109375" customWidth="1"/>
    <col min="3851" max="3851" width="18.85546875" customWidth="1"/>
    <col min="3852" max="3852" width="21.5703125" customWidth="1"/>
    <col min="3853" max="3853" width="9.140625" customWidth="1"/>
    <col min="4097" max="4098" width="0" hidden="1" customWidth="1"/>
    <col min="4099" max="4099" width="13" customWidth="1"/>
    <col min="4100" max="4100" width="6.7109375" customWidth="1"/>
    <col min="4102" max="4102" width="23.85546875" customWidth="1"/>
    <col min="4103" max="4104" width="33.140625" customWidth="1"/>
    <col min="4105" max="4105" width="23.7109375" customWidth="1"/>
    <col min="4106" max="4106" width="18.7109375" customWidth="1"/>
    <col min="4107" max="4107" width="18.85546875" customWidth="1"/>
    <col min="4108" max="4108" width="21.5703125" customWidth="1"/>
    <col min="4109" max="4109" width="9.140625" customWidth="1"/>
    <col min="4353" max="4354" width="0" hidden="1" customWidth="1"/>
    <col min="4355" max="4355" width="13" customWidth="1"/>
    <col min="4356" max="4356" width="6.7109375" customWidth="1"/>
    <col min="4358" max="4358" width="23.85546875" customWidth="1"/>
    <col min="4359" max="4360" width="33.140625" customWidth="1"/>
    <col min="4361" max="4361" width="23.7109375" customWidth="1"/>
    <col min="4362" max="4362" width="18.7109375" customWidth="1"/>
    <col min="4363" max="4363" width="18.85546875" customWidth="1"/>
    <col min="4364" max="4364" width="21.5703125" customWidth="1"/>
    <col min="4365" max="4365" width="9.140625" customWidth="1"/>
    <col min="4609" max="4610" width="0" hidden="1" customWidth="1"/>
    <col min="4611" max="4611" width="13" customWidth="1"/>
    <col min="4612" max="4612" width="6.7109375" customWidth="1"/>
    <col min="4614" max="4614" width="23.85546875" customWidth="1"/>
    <col min="4615" max="4616" width="33.140625" customWidth="1"/>
    <col min="4617" max="4617" width="23.7109375" customWidth="1"/>
    <col min="4618" max="4618" width="18.7109375" customWidth="1"/>
    <col min="4619" max="4619" width="18.85546875" customWidth="1"/>
    <col min="4620" max="4620" width="21.5703125" customWidth="1"/>
    <col min="4621" max="4621" width="9.140625" customWidth="1"/>
    <col min="4865" max="4866" width="0" hidden="1" customWidth="1"/>
    <col min="4867" max="4867" width="13" customWidth="1"/>
    <col min="4868" max="4868" width="6.7109375" customWidth="1"/>
    <col min="4870" max="4870" width="23.85546875" customWidth="1"/>
    <col min="4871" max="4872" width="33.140625" customWidth="1"/>
    <col min="4873" max="4873" width="23.7109375" customWidth="1"/>
    <col min="4874" max="4874" width="18.7109375" customWidth="1"/>
    <col min="4875" max="4875" width="18.85546875" customWidth="1"/>
    <col min="4876" max="4876" width="21.5703125" customWidth="1"/>
    <col min="4877" max="4877" width="9.140625" customWidth="1"/>
    <col min="5121" max="5122" width="0" hidden="1" customWidth="1"/>
    <col min="5123" max="5123" width="13" customWidth="1"/>
    <col min="5124" max="5124" width="6.7109375" customWidth="1"/>
    <col min="5126" max="5126" width="23.85546875" customWidth="1"/>
    <col min="5127" max="5128" width="33.140625" customWidth="1"/>
    <col min="5129" max="5129" width="23.7109375" customWidth="1"/>
    <col min="5130" max="5130" width="18.7109375" customWidth="1"/>
    <col min="5131" max="5131" width="18.85546875" customWidth="1"/>
    <col min="5132" max="5132" width="21.5703125" customWidth="1"/>
    <col min="5133" max="5133" width="9.140625" customWidth="1"/>
    <col min="5377" max="5378" width="0" hidden="1" customWidth="1"/>
    <col min="5379" max="5379" width="13" customWidth="1"/>
    <col min="5380" max="5380" width="6.7109375" customWidth="1"/>
    <col min="5382" max="5382" width="23.85546875" customWidth="1"/>
    <col min="5383" max="5384" width="33.140625" customWidth="1"/>
    <col min="5385" max="5385" width="23.7109375" customWidth="1"/>
    <col min="5386" max="5386" width="18.7109375" customWidth="1"/>
    <col min="5387" max="5387" width="18.85546875" customWidth="1"/>
    <col min="5388" max="5388" width="21.5703125" customWidth="1"/>
    <col min="5389" max="5389" width="9.140625" customWidth="1"/>
    <col min="5633" max="5634" width="0" hidden="1" customWidth="1"/>
    <col min="5635" max="5635" width="13" customWidth="1"/>
    <col min="5636" max="5636" width="6.7109375" customWidth="1"/>
    <col min="5638" max="5638" width="23.85546875" customWidth="1"/>
    <col min="5639" max="5640" width="33.140625" customWidth="1"/>
    <col min="5641" max="5641" width="23.7109375" customWidth="1"/>
    <col min="5642" max="5642" width="18.7109375" customWidth="1"/>
    <col min="5643" max="5643" width="18.85546875" customWidth="1"/>
    <col min="5644" max="5644" width="21.5703125" customWidth="1"/>
    <col min="5645" max="5645" width="9.140625" customWidth="1"/>
    <col min="5889" max="5890" width="0" hidden="1" customWidth="1"/>
    <col min="5891" max="5891" width="13" customWidth="1"/>
    <col min="5892" max="5892" width="6.7109375" customWidth="1"/>
    <col min="5894" max="5894" width="23.85546875" customWidth="1"/>
    <col min="5895" max="5896" width="33.140625" customWidth="1"/>
    <col min="5897" max="5897" width="23.7109375" customWidth="1"/>
    <col min="5898" max="5898" width="18.7109375" customWidth="1"/>
    <col min="5899" max="5899" width="18.85546875" customWidth="1"/>
    <col min="5900" max="5900" width="21.5703125" customWidth="1"/>
    <col min="5901" max="5901" width="9.140625" customWidth="1"/>
    <col min="6145" max="6146" width="0" hidden="1" customWidth="1"/>
    <col min="6147" max="6147" width="13" customWidth="1"/>
    <col min="6148" max="6148" width="6.7109375" customWidth="1"/>
    <col min="6150" max="6150" width="23.85546875" customWidth="1"/>
    <col min="6151" max="6152" width="33.140625" customWidth="1"/>
    <col min="6153" max="6153" width="23.7109375" customWidth="1"/>
    <col min="6154" max="6154" width="18.7109375" customWidth="1"/>
    <col min="6155" max="6155" width="18.85546875" customWidth="1"/>
    <col min="6156" max="6156" width="21.5703125" customWidth="1"/>
    <col min="6157" max="6157" width="9.140625" customWidth="1"/>
    <col min="6401" max="6402" width="0" hidden="1" customWidth="1"/>
    <col min="6403" max="6403" width="13" customWidth="1"/>
    <col min="6404" max="6404" width="6.7109375" customWidth="1"/>
    <col min="6406" max="6406" width="23.85546875" customWidth="1"/>
    <col min="6407" max="6408" width="33.140625" customWidth="1"/>
    <col min="6409" max="6409" width="23.7109375" customWidth="1"/>
    <col min="6410" max="6410" width="18.7109375" customWidth="1"/>
    <col min="6411" max="6411" width="18.85546875" customWidth="1"/>
    <col min="6412" max="6412" width="21.5703125" customWidth="1"/>
    <col min="6413" max="6413" width="9.140625" customWidth="1"/>
    <col min="6657" max="6658" width="0" hidden="1" customWidth="1"/>
    <col min="6659" max="6659" width="13" customWidth="1"/>
    <col min="6660" max="6660" width="6.7109375" customWidth="1"/>
    <col min="6662" max="6662" width="23.85546875" customWidth="1"/>
    <col min="6663" max="6664" width="33.140625" customWidth="1"/>
    <col min="6665" max="6665" width="23.7109375" customWidth="1"/>
    <col min="6666" max="6666" width="18.7109375" customWidth="1"/>
    <col min="6667" max="6667" width="18.85546875" customWidth="1"/>
    <col min="6668" max="6668" width="21.5703125" customWidth="1"/>
    <col min="6669" max="6669" width="9.140625" customWidth="1"/>
    <col min="6913" max="6914" width="0" hidden="1" customWidth="1"/>
    <col min="6915" max="6915" width="13" customWidth="1"/>
    <col min="6916" max="6916" width="6.7109375" customWidth="1"/>
    <col min="6918" max="6918" width="23.85546875" customWidth="1"/>
    <col min="6919" max="6920" width="33.140625" customWidth="1"/>
    <col min="6921" max="6921" width="23.7109375" customWidth="1"/>
    <col min="6922" max="6922" width="18.7109375" customWidth="1"/>
    <col min="6923" max="6923" width="18.85546875" customWidth="1"/>
    <col min="6924" max="6924" width="21.5703125" customWidth="1"/>
    <col min="6925" max="6925" width="9.140625" customWidth="1"/>
    <col min="7169" max="7170" width="0" hidden="1" customWidth="1"/>
    <col min="7171" max="7171" width="13" customWidth="1"/>
    <col min="7172" max="7172" width="6.7109375" customWidth="1"/>
    <col min="7174" max="7174" width="23.85546875" customWidth="1"/>
    <col min="7175" max="7176" width="33.140625" customWidth="1"/>
    <col min="7177" max="7177" width="23.7109375" customWidth="1"/>
    <col min="7178" max="7178" width="18.7109375" customWidth="1"/>
    <col min="7179" max="7179" width="18.85546875" customWidth="1"/>
    <col min="7180" max="7180" width="21.5703125" customWidth="1"/>
    <col min="7181" max="7181" width="9.140625" customWidth="1"/>
    <col min="7425" max="7426" width="0" hidden="1" customWidth="1"/>
    <col min="7427" max="7427" width="13" customWidth="1"/>
    <col min="7428" max="7428" width="6.7109375" customWidth="1"/>
    <col min="7430" max="7430" width="23.85546875" customWidth="1"/>
    <col min="7431" max="7432" width="33.140625" customWidth="1"/>
    <col min="7433" max="7433" width="23.7109375" customWidth="1"/>
    <col min="7434" max="7434" width="18.7109375" customWidth="1"/>
    <col min="7435" max="7435" width="18.85546875" customWidth="1"/>
    <col min="7436" max="7436" width="21.5703125" customWidth="1"/>
    <col min="7437" max="7437" width="9.140625" customWidth="1"/>
    <col min="7681" max="7682" width="0" hidden="1" customWidth="1"/>
    <col min="7683" max="7683" width="13" customWidth="1"/>
    <col min="7684" max="7684" width="6.7109375" customWidth="1"/>
    <col min="7686" max="7686" width="23.85546875" customWidth="1"/>
    <col min="7687" max="7688" width="33.140625" customWidth="1"/>
    <col min="7689" max="7689" width="23.7109375" customWidth="1"/>
    <col min="7690" max="7690" width="18.7109375" customWidth="1"/>
    <col min="7691" max="7691" width="18.85546875" customWidth="1"/>
    <col min="7692" max="7692" width="21.5703125" customWidth="1"/>
    <col min="7693" max="7693" width="9.140625" customWidth="1"/>
    <col min="7937" max="7938" width="0" hidden="1" customWidth="1"/>
    <col min="7939" max="7939" width="13" customWidth="1"/>
    <col min="7940" max="7940" width="6.7109375" customWidth="1"/>
    <col min="7942" max="7942" width="23.85546875" customWidth="1"/>
    <col min="7943" max="7944" width="33.140625" customWidth="1"/>
    <col min="7945" max="7945" width="23.7109375" customWidth="1"/>
    <col min="7946" max="7946" width="18.7109375" customWidth="1"/>
    <col min="7947" max="7947" width="18.85546875" customWidth="1"/>
    <col min="7948" max="7948" width="21.5703125" customWidth="1"/>
    <col min="7949" max="7949" width="9.140625" customWidth="1"/>
    <col min="8193" max="8194" width="0" hidden="1" customWidth="1"/>
    <col min="8195" max="8195" width="13" customWidth="1"/>
    <col min="8196" max="8196" width="6.7109375" customWidth="1"/>
    <col min="8198" max="8198" width="23.85546875" customWidth="1"/>
    <col min="8199" max="8200" width="33.140625" customWidth="1"/>
    <col min="8201" max="8201" width="23.7109375" customWidth="1"/>
    <col min="8202" max="8202" width="18.7109375" customWidth="1"/>
    <col min="8203" max="8203" width="18.85546875" customWidth="1"/>
    <col min="8204" max="8204" width="21.5703125" customWidth="1"/>
    <col min="8205" max="8205" width="9.140625" customWidth="1"/>
    <col min="8449" max="8450" width="0" hidden="1" customWidth="1"/>
    <col min="8451" max="8451" width="13" customWidth="1"/>
    <col min="8452" max="8452" width="6.7109375" customWidth="1"/>
    <col min="8454" max="8454" width="23.85546875" customWidth="1"/>
    <col min="8455" max="8456" width="33.140625" customWidth="1"/>
    <col min="8457" max="8457" width="23.7109375" customWidth="1"/>
    <col min="8458" max="8458" width="18.7109375" customWidth="1"/>
    <col min="8459" max="8459" width="18.85546875" customWidth="1"/>
    <col min="8460" max="8460" width="21.5703125" customWidth="1"/>
    <col min="8461" max="8461" width="9.140625" customWidth="1"/>
    <col min="8705" max="8706" width="0" hidden="1" customWidth="1"/>
    <col min="8707" max="8707" width="13" customWidth="1"/>
    <col min="8708" max="8708" width="6.7109375" customWidth="1"/>
    <col min="8710" max="8710" width="23.85546875" customWidth="1"/>
    <col min="8711" max="8712" width="33.140625" customWidth="1"/>
    <col min="8713" max="8713" width="23.7109375" customWidth="1"/>
    <col min="8714" max="8714" width="18.7109375" customWidth="1"/>
    <col min="8715" max="8715" width="18.85546875" customWidth="1"/>
    <col min="8716" max="8716" width="21.5703125" customWidth="1"/>
    <col min="8717" max="8717" width="9.140625" customWidth="1"/>
    <col min="8961" max="8962" width="0" hidden="1" customWidth="1"/>
    <col min="8963" max="8963" width="13" customWidth="1"/>
    <col min="8964" max="8964" width="6.7109375" customWidth="1"/>
    <col min="8966" max="8966" width="23.85546875" customWidth="1"/>
    <col min="8967" max="8968" width="33.140625" customWidth="1"/>
    <col min="8969" max="8969" width="23.7109375" customWidth="1"/>
    <col min="8970" max="8970" width="18.7109375" customWidth="1"/>
    <col min="8971" max="8971" width="18.85546875" customWidth="1"/>
    <col min="8972" max="8972" width="21.5703125" customWidth="1"/>
    <col min="8973" max="8973" width="9.140625" customWidth="1"/>
    <col min="9217" max="9218" width="0" hidden="1" customWidth="1"/>
    <col min="9219" max="9219" width="13" customWidth="1"/>
    <col min="9220" max="9220" width="6.7109375" customWidth="1"/>
    <col min="9222" max="9222" width="23.85546875" customWidth="1"/>
    <col min="9223" max="9224" width="33.140625" customWidth="1"/>
    <col min="9225" max="9225" width="23.7109375" customWidth="1"/>
    <col min="9226" max="9226" width="18.7109375" customWidth="1"/>
    <col min="9227" max="9227" width="18.85546875" customWidth="1"/>
    <col min="9228" max="9228" width="21.5703125" customWidth="1"/>
    <col min="9229" max="9229" width="9.140625" customWidth="1"/>
    <col min="9473" max="9474" width="0" hidden="1" customWidth="1"/>
    <col min="9475" max="9475" width="13" customWidth="1"/>
    <col min="9476" max="9476" width="6.7109375" customWidth="1"/>
    <col min="9478" max="9478" width="23.85546875" customWidth="1"/>
    <col min="9479" max="9480" width="33.140625" customWidth="1"/>
    <col min="9481" max="9481" width="23.7109375" customWidth="1"/>
    <col min="9482" max="9482" width="18.7109375" customWidth="1"/>
    <col min="9483" max="9483" width="18.85546875" customWidth="1"/>
    <col min="9484" max="9484" width="21.5703125" customWidth="1"/>
    <col min="9485" max="9485" width="9.140625" customWidth="1"/>
    <col min="9729" max="9730" width="0" hidden="1" customWidth="1"/>
    <col min="9731" max="9731" width="13" customWidth="1"/>
    <col min="9732" max="9732" width="6.7109375" customWidth="1"/>
    <col min="9734" max="9734" width="23.85546875" customWidth="1"/>
    <col min="9735" max="9736" width="33.140625" customWidth="1"/>
    <col min="9737" max="9737" width="23.7109375" customWidth="1"/>
    <col min="9738" max="9738" width="18.7109375" customWidth="1"/>
    <col min="9739" max="9739" width="18.85546875" customWidth="1"/>
    <col min="9740" max="9740" width="21.5703125" customWidth="1"/>
    <col min="9741" max="9741" width="9.140625" customWidth="1"/>
    <col min="9985" max="9986" width="0" hidden="1" customWidth="1"/>
    <col min="9987" max="9987" width="13" customWidth="1"/>
    <col min="9988" max="9988" width="6.7109375" customWidth="1"/>
    <col min="9990" max="9990" width="23.85546875" customWidth="1"/>
    <col min="9991" max="9992" width="33.140625" customWidth="1"/>
    <col min="9993" max="9993" width="23.7109375" customWidth="1"/>
    <col min="9994" max="9994" width="18.7109375" customWidth="1"/>
    <col min="9995" max="9995" width="18.85546875" customWidth="1"/>
    <col min="9996" max="9996" width="21.5703125" customWidth="1"/>
    <col min="9997" max="9997" width="9.140625" customWidth="1"/>
    <col min="10241" max="10242" width="0" hidden="1" customWidth="1"/>
    <col min="10243" max="10243" width="13" customWidth="1"/>
    <col min="10244" max="10244" width="6.7109375" customWidth="1"/>
    <col min="10246" max="10246" width="23.85546875" customWidth="1"/>
    <col min="10247" max="10248" width="33.140625" customWidth="1"/>
    <col min="10249" max="10249" width="23.7109375" customWidth="1"/>
    <col min="10250" max="10250" width="18.7109375" customWidth="1"/>
    <col min="10251" max="10251" width="18.85546875" customWidth="1"/>
    <col min="10252" max="10252" width="21.5703125" customWidth="1"/>
    <col min="10253" max="10253" width="9.140625" customWidth="1"/>
    <col min="10497" max="10498" width="0" hidden="1" customWidth="1"/>
    <col min="10499" max="10499" width="13" customWidth="1"/>
    <col min="10500" max="10500" width="6.7109375" customWidth="1"/>
    <col min="10502" max="10502" width="23.85546875" customWidth="1"/>
    <col min="10503" max="10504" width="33.140625" customWidth="1"/>
    <col min="10505" max="10505" width="23.7109375" customWidth="1"/>
    <col min="10506" max="10506" width="18.7109375" customWidth="1"/>
    <col min="10507" max="10507" width="18.85546875" customWidth="1"/>
    <col min="10508" max="10508" width="21.5703125" customWidth="1"/>
    <col min="10509" max="10509" width="9.140625" customWidth="1"/>
    <col min="10753" max="10754" width="0" hidden="1" customWidth="1"/>
    <col min="10755" max="10755" width="13" customWidth="1"/>
    <col min="10756" max="10756" width="6.7109375" customWidth="1"/>
    <col min="10758" max="10758" width="23.85546875" customWidth="1"/>
    <col min="10759" max="10760" width="33.140625" customWidth="1"/>
    <col min="10761" max="10761" width="23.7109375" customWidth="1"/>
    <col min="10762" max="10762" width="18.7109375" customWidth="1"/>
    <col min="10763" max="10763" width="18.85546875" customWidth="1"/>
    <col min="10764" max="10764" width="21.5703125" customWidth="1"/>
    <col min="10765" max="10765" width="9.140625" customWidth="1"/>
    <col min="11009" max="11010" width="0" hidden="1" customWidth="1"/>
    <col min="11011" max="11011" width="13" customWidth="1"/>
    <col min="11012" max="11012" width="6.7109375" customWidth="1"/>
    <col min="11014" max="11014" width="23.85546875" customWidth="1"/>
    <col min="11015" max="11016" width="33.140625" customWidth="1"/>
    <col min="11017" max="11017" width="23.7109375" customWidth="1"/>
    <col min="11018" max="11018" width="18.7109375" customWidth="1"/>
    <col min="11019" max="11019" width="18.85546875" customWidth="1"/>
    <col min="11020" max="11020" width="21.5703125" customWidth="1"/>
    <col min="11021" max="11021" width="9.140625" customWidth="1"/>
    <col min="11265" max="11266" width="0" hidden="1" customWidth="1"/>
    <col min="11267" max="11267" width="13" customWidth="1"/>
    <col min="11268" max="11268" width="6.7109375" customWidth="1"/>
    <col min="11270" max="11270" width="23.85546875" customWidth="1"/>
    <col min="11271" max="11272" width="33.140625" customWidth="1"/>
    <col min="11273" max="11273" width="23.7109375" customWidth="1"/>
    <col min="11274" max="11274" width="18.7109375" customWidth="1"/>
    <col min="11275" max="11275" width="18.85546875" customWidth="1"/>
    <col min="11276" max="11276" width="21.5703125" customWidth="1"/>
    <col min="11277" max="11277" width="9.140625" customWidth="1"/>
    <col min="11521" max="11522" width="0" hidden="1" customWidth="1"/>
    <col min="11523" max="11523" width="13" customWidth="1"/>
    <col min="11524" max="11524" width="6.7109375" customWidth="1"/>
    <col min="11526" max="11526" width="23.85546875" customWidth="1"/>
    <col min="11527" max="11528" width="33.140625" customWidth="1"/>
    <col min="11529" max="11529" width="23.7109375" customWidth="1"/>
    <col min="11530" max="11530" width="18.7109375" customWidth="1"/>
    <col min="11531" max="11531" width="18.85546875" customWidth="1"/>
    <col min="11532" max="11532" width="21.5703125" customWidth="1"/>
    <col min="11533" max="11533" width="9.140625" customWidth="1"/>
    <col min="11777" max="11778" width="0" hidden="1" customWidth="1"/>
    <col min="11779" max="11779" width="13" customWidth="1"/>
    <col min="11780" max="11780" width="6.7109375" customWidth="1"/>
    <col min="11782" max="11782" width="23.85546875" customWidth="1"/>
    <col min="11783" max="11784" width="33.140625" customWidth="1"/>
    <col min="11785" max="11785" width="23.7109375" customWidth="1"/>
    <col min="11786" max="11786" width="18.7109375" customWidth="1"/>
    <col min="11787" max="11787" width="18.85546875" customWidth="1"/>
    <col min="11788" max="11788" width="21.5703125" customWidth="1"/>
    <col min="11789" max="11789" width="9.140625" customWidth="1"/>
    <col min="12033" max="12034" width="0" hidden="1" customWidth="1"/>
    <col min="12035" max="12035" width="13" customWidth="1"/>
    <col min="12036" max="12036" width="6.7109375" customWidth="1"/>
    <col min="12038" max="12038" width="23.85546875" customWidth="1"/>
    <col min="12039" max="12040" width="33.140625" customWidth="1"/>
    <col min="12041" max="12041" width="23.7109375" customWidth="1"/>
    <col min="12042" max="12042" width="18.7109375" customWidth="1"/>
    <col min="12043" max="12043" width="18.85546875" customWidth="1"/>
    <col min="12044" max="12044" width="21.5703125" customWidth="1"/>
    <col min="12045" max="12045" width="9.140625" customWidth="1"/>
    <col min="12289" max="12290" width="0" hidden="1" customWidth="1"/>
    <col min="12291" max="12291" width="13" customWidth="1"/>
    <col min="12292" max="12292" width="6.7109375" customWidth="1"/>
    <col min="12294" max="12294" width="23.85546875" customWidth="1"/>
    <col min="12295" max="12296" width="33.140625" customWidth="1"/>
    <col min="12297" max="12297" width="23.7109375" customWidth="1"/>
    <col min="12298" max="12298" width="18.7109375" customWidth="1"/>
    <col min="12299" max="12299" width="18.85546875" customWidth="1"/>
    <col min="12300" max="12300" width="21.5703125" customWidth="1"/>
    <col min="12301" max="12301" width="9.140625" customWidth="1"/>
    <col min="12545" max="12546" width="0" hidden="1" customWidth="1"/>
    <col min="12547" max="12547" width="13" customWidth="1"/>
    <col min="12548" max="12548" width="6.7109375" customWidth="1"/>
    <col min="12550" max="12550" width="23.85546875" customWidth="1"/>
    <col min="12551" max="12552" width="33.140625" customWidth="1"/>
    <col min="12553" max="12553" width="23.7109375" customWidth="1"/>
    <col min="12554" max="12554" width="18.7109375" customWidth="1"/>
    <col min="12555" max="12555" width="18.85546875" customWidth="1"/>
    <col min="12556" max="12556" width="21.5703125" customWidth="1"/>
    <col min="12557" max="12557" width="9.140625" customWidth="1"/>
    <col min="12801" max="12802" width="0" hidden="1" customWidth="1"/>
    <col min="12803" max="12803" width="13" customWidth="1"/>
    <col min="12804" max="12804" width="6.7109375" customWidth="1"/>
    <col min="12806" max="12806" width="23.85546875" customWidth="1"/>
    <col min="12807" max="12808" width="33.140625" customWidth="1"/>
    <col min="12809" max="12809" width="23.7109375" customWidth="1"/>
    <col min="12810" max="12810" width="18.7109375" customWidth="1"/>
    <col min="12811" max="12811" width="18.85546875" customWidth="1"/>
    <col min="12812" max="12812" width="21.5703125" customWidth="1"/>
    <col min="12813" max="12813" width="9.140625" customWidth="1"/>
    <col min="13057" max="13058" width="0" hidden="1" customWidth="1"/>
    <col min="13059" max="13059" width="13" customWidth="1"/>
    <col min="13060" max="13060" width="6.7109375" customWidth="1"/>
    <col min="13062" max="13062" width="23.85546875" customWidth="1"/>
    <col min="13063" max="13064" width="33.140625" customWidth="1"/>
    <col min="13065" max="13065" width="23.7109375" customWidth="1"/>
    <col min="13066" max="13066" width="18.7109375" customWidth="1"/>
    <col min="13067" max="13067" width="18.85546875" customWidth="1"/>
    <col min="13068" max="13068" width="21.5703125" customWidth="1"/>
    <col min="13069" max="13069" width="9.140625" customWidth="1"/>
    <col min="13313" max="13314" width="0" hidden="1" customWidth="1"/>
    <col min="13315" max="13315" width="13" customWidth="1"/>
    <col min="13316" max="13316" width="6.7109375" customWidth="1"/>
    <col min="13318" max="13318" width="23.85546875" customWidth="1"/>
    <col min="13319" max="13320" width="33.140625" customWidth="1"/>
    <col min="13321" max="13321" width="23.7109375" customWidth="1"/>
    <col min="13322" max="13322" width="18.7109375" customWidth="1"/>
    <col min="13323" max="13323" width="18.85546875" customWidth="1"/>
    <col min="13324" max="13324" width="21.5703125" customWidth="1"/>
    <col min="13325" max="13325" width="9.140625" customWidth="1"/>
    <col min="13569" max="13570" width="0" hidden="1" customWidth="1"/>
    <col min="13571" max="13571" width="13" customWidth="1"/>
    <col min="13572" max="13572" width="6.7109375" customWidth="1"/>
    <col min="13574" max="13574" width="23.85546875" customWidth="1"/>
    <col min="13575" max="13576" width="33.140625" customWidth="1"/>
    <col min="13577" max="13577" width="23.7109375" customWidth="1"/>
    <col min="13578" max="13578" width="18.7109375" customWidth="1"/>
    <col min="13579" max="13579" width="18.85546875" customWidth="1"/>
    <col min="13580" max="13580" width="21.5703125" customWidth="1"/>
    <col min="13581" max="13581" width="9.140625" customWidth="1"/>
    <col min="13825" max="13826" width="0" hidden="1" customWidth="1"/>
    <col min="13827" max="13827" width="13" customWidth="1"/>
    <col min="13828" max="13828" width="6.7109375" customWidth="1"/>
    <col min="13830" max="13830" width="23.85546875" customWidth="1"/>
    <col min="13831" max="13832" width="33.140625" customWidth="1"/>
    <col min="13833" max="13833" width="23.7109375" customWidth="1"/>
    <col min="13834" max="13834" width="18.7109375" customWidth="1"/>
    <col min="13835" max="13835" width="18.85546875" customWidth="1"/>
    <col min="13836" max="13836" width="21.5703125" customWidth="1"/>
    <col min="13837" max="13837" width="9.140625" customWidth="1"/>
    <col min="14081" max="14082" width="0" hidden="1" customWidth="1"/>
    <col min="14083" max="14083" width="13" customWidth="1"/>
    <col min="14084" max="14084" width="6.7109375" customWidth="1"/>
    <col min="14086" max="14086" width="23.85546875" customWidth="1"/>
    <col min="14087" max="14088" width="33.140625" customWidth="1"/>
    <col min="14089" max="14089" width="23.7109375" customWidth="1"/>
    <col min="14090" max="14090" width="18.7109375" customWidth="1"/>
    <col min="14091" max="14091" width="18.85546875" customWidth="1"/>
    <col min="14092" max="14092" width="21.5703125" customWidth="1"/>
    <col min="14093" max="14093" width="9.140625" customWidth="1"/>
    <col min="14337" max="14338" width="0" hidden="1" customWidth="1"/>
    <col min="14339" max="14339" width="13" customWidth="1"/>
    <col min="14340" max="14340" width="6.7109375" customWidth="1"/>
    <col min="14342" max="14342" width="23.85546875" customWidth="1"/>
    <col min="14343" max="14344" width="33.140625" customWidth="1"/>
    <col min="14345" max="14345" width="23.7109375" customWidth="1"/>
    <col min="14346" max="14346" width="18.7109375" customWidth="1"/>
    <col min="14347" max="14347" width="18.85546875" customWidth="1"/>
    <col min="14348" max="14348" width="21.5703125" customWidth="1"/>
    <col min="14349" max="14349" width="9.140625" customWidth="1"/>
    <col min="14593" max="14594" width="0" hidden="1" customWidth="1"/>
    <col min="14595" max="14595" width="13" customWidth="1"/>
    <col min="14596" max="14596" width="6.7109375" customWidth="1"/>
    <col min="14598" max="14598" width="23.85546875" customWidth="1"/>
    <col min="14599" max="14600" width="33.140625" customWidth="1"/>
    <col min="14601" max="14601" width="23.7109375" customWidth="1"/>
    <col min="14602" max="14602" width="18.7109375" customWidth="1"/>
    <col min="14603" max="14603" width="18.85546875" customWidth="1"/>
    <col min="14604" max="14604" width="21.5703125" customWidth="1"/>
    <col min="14605" max="14605" width="9.140625" customWidth="1"/>
    <col min="14849" max="14850" width="0" hidden="1" customWidth="1"/>
    <col min="14851" max="14851" width="13" customWidth="1"/>
    <col min="14852" max="14852" width="6.7109375" customWidth="1"/>
    <col min="14854" max="14854" width="23.85546875" customWidth="1"/>
    <col min="14855" max="14856" width="33.140625" customWidth="1"/>
    <col min="14857" max="14857" width="23.7109375" customWidth="1"/>
    <col min="14858" max="14858" width="18.7109375" customWidth="1"/>
    <col min="14859" max="14859" width="18.85546875" customWidth="1"/>
    <col min="14860" max="14860" width="21.5703125" customWidth="1"/>
    <col min="14861" max="14861" width="9.140625" customWidth="1"/>
    <col min="15105" max="15106" width="0" hidden="1" customWidth="1"/>
    <col min="15107" max="15107" width="13" customWidth="1"/>
    <col min="15108" max="15108" width="6.7109375" customWidth="1"/>
    <col min="15110" max="15110" width="23.85546875" customWidth="1"/>
    <col min="15111" max="15112" width="33.140625" customWidth="1"/>
    <col min="15113" max="15113" width="23.7109375" customWidth="1"/>
    <col min="15114" max="15114" width="18.7109375" customWidth="1"/>
    <col min="15115" max="15115" width="18.85546875" customWidth="1"/>
    <col min="15116" max="15116" width="21.5703125" customWidth="1"/>
    <col min="15117" max="15117" width="9.140625" customWidth="1"/>
    <col min="15361" max="15362" width="0" hidden="1" customWidth="1"/>
    <col min="15363" max="15363" width="13" customWidth="1"/>
    <col min="15364" max="15364" width="6.7109375" customWidth="1"/>
    <col min="15366" max="15366" width="23.85546875" customWidth="1"/>
    <col min="15367" max="15368" width="33.140625" customWidth="1"/>
    <col min="15369" max="15369" width="23.7109375" customWidth="1"/>
    <col min="15370" max="15370" width="18.7109375" customWidth="1"/>
    <col min="15371" max="15371" width="18.85546875" customWidth="1"/>
    <col min="15372" max="15372" width="21.5703125" customWidth="1"/>
    <col min="15373" max="15373" width="9.140625" customWidth="1"/>
    <col min="15617" max="15618" width="0" hidden="1" customWidth="1"/>
    <col min="15619" max="15619" width="13" customWidth="1"/>
    <col min="15620" max="15620" width="6.7109375" customWidth="1"/>
    <col min="15622" max="15622" width="23.85546875" customWidth="1"/>
    <col min="15623" max="15624" width="33.140625" customWidth="1"/>
    <col min="15625" max="15625" width="23.7109375" customWidth="1"/>
    <col min="15626" max="15626" width="18.7109375" customWidth="1"/>
    <col min="15627" max="15627" width="18.85546875" customWidth="1"/>
    <col min="15628" max="15628" width="21.5703125" customWidth="1"/>
    <col min="15629" max="15629" width="9.140625" customWidth="1"/>
    <col min="15873" max="15874" width="0" hidden="1" customWidth="1"/>
    <col min="15875" max="15875" width="13" customWidth="1"/>
    <col min="15876" max="15876" width="6.7109375" customWidth="1"/>
    <col min="15878" max="15878" width="23.85546875" customWidth="1"/>
    <col min="15879" max="15880" width="33.140625" customWidth="1"/>
    <col min="15881" max="15881" width="23.7109375" customWidth="1"/>
    <col min="15882" max="15882" width="18.7109375" customWidth="1"/>
    <col min="15883" max="15883" width="18.85546875" customWidth="1"/>
    <col min="15884" max="15884" width="21.5703125" customWidth="1"/>
    <col min="15885" max="15885" width="9.140625" customWidth="1"/>
    <col min="16129" max="16130" width="0" hidden="1" customWidth="1"/>
    <col min="16131" max="16131" width="13" customWidth="1"/>
    <col min="16132" max="16132" width="6.7109375" customWidth="1"/>
    <col min="16134" max="16134" width="23.85546875" customWidth="1"/>
    <col min="16135" max="16136" width="33.140625" customWidth="1"/>
    <col min="16137" max="16137" width="23.7109375" customWidth="1"/>
    <col min="16138" max="16138" width="18.7109375" customWidth="1"/>
    <col min="16139" max="16139" width="18.85546875" customWidth="1"/>
    <col min="16140" max="16140" width="21.5703125" customWidth="1"/>
    <col min="16141" max="16141" width="9.140625" customWidth="1"/>
  </cols>
  <sheetData>
    <row r="1" spans="3:12" ht="15.75" x14ac:dyDescent="0.25">
      <c r="H1" s="70" t="s">
        <v>25</v>
      </c>
    </row>
    <row r="2" spans="3:12" ht="15.75" x14ac:dyDescent="0.25">
      <c r="H2" s="70"/>
    </row>
    <row r="3" spans="3:12" s="71" customFormat="1" ht="20.25" customHeight="1" x14ac:dyDescent="0.25">
      <c r="C3" s="72" t="s">
        <v>26</v>
      </c>
      <c r="D3" s="72"/>
      <c r="E3" s="72"/>
      <c r="F3" s="72"/>
      <c r="G3" s="72"/>
      <c r="H3" s="72"/>
      <c r="I3" s="72"/>
      <c r="J3" s="72"/>
      <c r="K3" s="72"/>
      <c r="L3" s="72"/>
    </row>
    <row r="4" spans="3:12" s="71" customFormat="1" ht="20.25" customHeight="1" x14ac:dyDescent="0.25">
      <c r="C4" s="72" t="s">
        <v>27</v>
      </c>
      <c r="D4" s="72"/>
      <c r="E4" s="72"/>
      <c r="F4" s="72"/>
      <c r="G4" s="72"/>
      <c r="H4" s="72"/>
      <c r="I4" s="72"/>
      <c r="J4" s="72"/>
      <c r="K4" s="72"/>
      <c r="L4" s="72"/>
    </row>
    <row r="5" spans="3:12" s="71" customFormat="1" ht="20.25" customHeight="1" x14ac:dyDescent="0.25"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3:12" s="74" customFormat="1" ht="25.5" x14ac:dyDescent="0.2">
      <c r="C6" s="75" t="s">
        <v>28</v>
      </c>
      <c r="D6" s="75" t="s">
        <v>29</v>
      </c>
      <c r="E6" s="75" t="s">
        <v>30</v>
      </c>
      <c r="F6" s="75" t="str">
        <f>CONCATENATE("Naziv ",,E6)</f>
        <v>Naziv Konto 2. razina</v>
      </c>
      <c r="G6" s="76"/>
      <c r="H6" s="77" t="s">
        <v>5</v>
      </c>
      <c r="I6" s="75" t="s">
        <v>6</v>
      </c>
      <c r="J6" s="75" t="s">
        <v>7</v>
      </c>
      <c r="K6" s="75" t="s">
        <v>31</v>
      </c>
      <c r="L6" s="75" t="s">
        <v>32</v>
      </c>
    </row>
    <row r="7" spans="3:12" s="74" customFormat="1" ht="15.75" customHeight="1" x14ac:dyDescent="0.2">
      <c r="C7" s="78">
        <v>1</v>
      </c>
      <c r="D7" s="78">
        <v>2</v>
      </c>
      <c r="E7" s="77">
        <v>3</v>
      </c>
      <c r="F7" s="77">
        <v>4</v>
      </c>
      <c r="G7" s="79"/>
      <c r="H7" s="77">
        <v>6</v>
      </c>
      <c r="I7" s="77">
        <v>6</v>
      </c>
      <c r="J7" s="77">
        <v>7</v>
      </c>
      <c r="K7" s="77">
        <v>8</v>
      </c>
      <c r="L7" s="77">
        <v>9</v>
      </c>
    </row>
    <row r="8" spans="3:12" ht="23.25" customHeight="1" x14ac:dyDescent="0.3">
      <c r="C8" s="80" t="s">
        <v>33</v>
      </c>
      <c r="D8" s="80" t="s">
        <v>34</v>
      </c>
      <c r="E8" s="81"/>
      <c r="F8" s="81"/>
      <c r="G8" s="82"/>
      <c r="H8" s="83">
        <f>SUBTOTAL(9,H9:H39)</f>
        <v>643226.53</v>
      </c>
      <c r="I8" s="83">
        <f>SUBTOTAL(9,I9:I39)</f>
        <v>727490</v>
      </c>
      <c r="J8" s="83">
        <f>SUBTOTAL(9,J9:J39)</f>
        <v>1272000</v>
      </c>
      <c r="K8" s="83">
        <f>SUBTOTAL(9,K9:K80)</f>
        <v>1406000</v>
      </c>
      <c r="L8" s="83">
        <f>SUBTOTAL(9,L9:L80)</f>
        <v>1409000</v>
      </c>
    </row>
    <row r="9" spans="3:12" ht="30" hidden="1" customHeight="1" x14ac:dyDescent="0.3">
      <c r="C9" s="84"/>
      <c r="D9" s="84"/>
      <c r="E9" s="85"/>
      <c r="F9" s="85"/>
      <c r="G9" s="86"/>
      <c r="H9" s="86"/>
      <c r="I9" s="86"/>
      <c r="J9" s="86"/>
      <c r="K9" s="87"/>
      <c r="L9" s="86"/>
    </row>
    <row r="10" spans="3:12" ht="23.25" customHeight="1" x14ac:dyDescent="0.25">
      <c r="C10" s="88"/>
      <c r="D10" s="89" t="s">
        <v>35</v>
      </c>
      <c r="E10" s="90"/>
      <c r="F10" s="90"/>
      <c r="G10" s="91"/>
      <c r="H10" s="91">
        <f>SUBTOTAL(9,H11:H14)</f>
        <v>441920.8</v>
      </c>
      <c r="I10" s="91">
        <f>SUBTOTAL(9,I11:I14)</f>
        <v>458820</v>
      </c>
      <c r="J10" s="91">
        <f>SUBTOTAL(9,J11:J14)</f>
        <v>967200</v>
      </c>
      <c r="K10" s="91">
        <f>SUBTOTAL(9,K11:K14)</f>
        <v>895100</v>
      </c>
      <c r="L10" s="91">
        <f>SUBTOTAL(9,L11:L14)</f>
        <v>896400</v>
      </c>
    </row>
    <row r="11" spans="3:12" ht="30" hidden="1" customHeight="1" x14ac:dyDescent="0.25">
      <c r="C11" s="88"/>
      <c r="D11" s="89"/>
      <c r="E11" s="90"/>
      <c r="F11" s="90"/>
      <c r="G11" s="91"/>
      <c r="H11" s="91"/>
      <c r="I11" s="91"/>
      <c r="J11" s="91"/>
      <c r="K11" s="92"/>
      <c r="L11" s="91"/>
    </row>
    <row r="12" spans="3:12" s="93" customFormat="1" ht="30" customHeight="1" x14ac:dyDescent="0.25">
      <c r="C12" s="94"/>
      <c r="D12" s="94"/>
      <c r="E12" s="95">
        <v>67</v>
      </c>
      <c r="F12" s="96" t="s">
        <v>36</v>
      </c>
      <c r="G12" s="97"/>
      <c r="H12" s="98">
        <f>SUBTOTAL(9,H13:H13)</f>
        <v>441920.8</v>
      </c>
      <c r="I12" s="98">
        <f>SUBTOTAL(9,I13:I13)</f>
        <v>458820</v>
      </c>
      <c r="J12" s="98">
        <f>SUBTOTAL(9,J13:J13)</f>
        <v>967200</v>
      </c>
      <c r="K12" s="98">
        <f>SUBTOTAL(9,K13:K13)</f>
        <v>895100</v>
      </c>
      <c r="L12" s="98">
        <f>SUBTOTAL(9,L13:L13)</f>
        <v>896400</v>
      </c>
    </row>
    <row r="13" spans="3:12" ht="28.5" customHeight="1" x14ac:dyDescent="0.25">
      <c r="C13" s="99" t="s">
        <v>33</v>
      </c>
      <c r="D13" s="99" t="s">
        <v>35</v>
      </c>
      <c r="E13" s="100">
        <v>67</v>
      </c>
      <c r="F13" s="101" t="s">
        <v>36</v>
      </c>
      <c r="G13" s="101"/>
      <c r="H13" s="102">
        <v>441920.8</v>
      </c>
      <c r="I13" s="102">
        <v>458820</v>
      </c>
      <c r="J13" s="102">
        <v>967200</v>
      </c>
      <c r="K13" s="102">
        <v>895100</v>
      </c>
      <c r="L13" s="102">
        <v>896400</v>
      </c>
    </row>
    <row r="14" spans="3:12" ht="20.100000000000001" hidden="1" customHeight="1" x14ac:dyDescent="0.25">
      <c r="C14" s="103"/>
      <c r="D14" s="103"/>
      <c r="E14" s="103"/>
      <c r="F14" s="103"/>
      <c r="G14" s="104"/>
      <c r="H14" s="104"/>
      <c r="I14" s="104"/>
      <c r="J14" s="104"/>
      <c r="K14" s="105"/>
      <c r="L14" s="104"/>
    </row>
    <row r="15" spans="3:12" ht="23.25" customHeight="1" x14ac:dyDescent="0.25">
      <c r="C15" s="88"/>
      <c r="D15" s="89" t="s">
        <v>37</v>
      </c>
      <c r="E15" s="90"/>
      <c r="F15" s="90"/>
      <c r="G15" s="91"/>
      <c r="H15" s="91">
        <f>SUBTOTAL(9,H16:H21)</f>
        <v>3431.35</v>
      </c>
      <c r="I15" s="91">
        <f>SUBTOTAL(9,I16:I21)</f>
        <v>4325</v>
      </c>
      <c r="J15" s="91">
        <f>SUBTOTAL(9,J16:J21)</f>
        <v>1200</v>
      </c>
      <c r="K15" s="91">
        <f>SUBTOTAL(9,K16:K21)</f>
        <v>2000</v>
      </c>
      <c r="L15" s="91">
        <f>SUBTOTAL(9,L16:L21)</f>
        <v>2000</v>
      </c>
    </row>
    <row r="16" spans="3:12" ht="30" hidden="1" customHeight="1" x14ac:dyDescent="0.25">
      <c r="C16" s="88"/>
      <c r="D16" s="89"/>
      <c r="E16" s="90"/>
      <c r="F16" s="90"/>
      <c r="G16" s="91"/>
      <c r="H16" s="91"/>
      <c r="I16" s="91"/>
      <c r="J16" s="91"/>
      <c r="K16" s="92"/>
      <c r="L16" s="91"/>
    </row>
    <row r="17" spans="3:14" s="106" customFormat="1" ht="30" customHeight="1" x14ac:dyDescent="0.25">
      <c r="C17" s="107"/>
      <c r="D17" s="108"/>
      <c r="E17" s="109">
        <v>65</v>
      </c>
      <c r="F17" s="110" t="s">
        <v>38</v>
      </c>
      <c r="G17" s="110"/>
      <c r="H17" s="98">
        <f>SUBTOTAL(9,H18:H18)</f>
        <v>0</v>
      </c>
      <c r="I17" s="98">
        <f>SUBTOTAL(9,I18:I18)</f>
        <v>50</v>
      </c>
      <c r="J17" s="98">
        <f>SUBTOTAL(9,J18:J18)</f>
        <v>50</v>
      </c>
      <c r="K17" s="98">
        <f>SUBTOTAL(9,K18:K18)</f>
        <v>50</v>
      </c>
      <c r="L17" s="98">
        <f>SUBTOTAL(9,L18:L18)</f>
        <v>50</v>
      </c>
      <c r="M17" s="74"/>
      <c r="N17" s="74"/>
    </row>
    <row r="18" spans="3:14" ht="27.75" customHeight="1" x14ac:dyDescent="0.25">
      <c r="C18" s="99" t="s">
        <v>33</v>
      </c>
      <c r="D18" s="100">
        <v>31</v>
      </c>
      <c r="E18" s="100">
        <v>65</v>
      </c>
      <c r="F18" s="111" t="s">
        <v>38</v>
      </c>
      <c r="G18" s="111"/>
      <c r="H18" s="102">
        <v>0</v>
      </c>
      <c r="I18" s="102">
        <v>50</v>
      </c>
      <c r="J18" s="102">
        <v>50</v>
      </c>
      <c r="K18" s="102">
        <v>50</v>
      </c>
      <c r="L18" s="102">
        <v>50</v>
      </c>
    </row>
    <row r="19" spans="3:14" s="112" customFormat="1" ht="30" customHeight="1" x14ac:dyDescent="0.25">
      <c r="C19" s="107"/>
      <c r="D19" s="107"/>
      <c r="E19" s="113">
        <v>66</v>
      </c>
      <c r="F19" s="114" t="s">
        <v>39</v>
      </c>
      <c r="G19" s="114"/>
      <c r="H19" s="115">
        <f>SUBTOTAL(9,H20:H20)</f>
        <v>3431.35</v>
      </c>
      <c r="I19" s="115">
        <f>SUBTOTAL(9,I20:I20)</f>
        <v>4275</v>
      </c>
      <c r="J19" s="115">
        <f>SUBTOTAL(9,J20:J20)</f>
        <v>1150</v>
      </c>
      <c r="K19" s="115">
        <f>SUBTOTAL(9,K20:K20)</f>
        <v>1950</v>
      </c>
      <c r="L19" s="115">
        <f>SUBTOTAL(9,L20:L20)</f>
        <v>1950</v>
      </c>
    </row>
    <row r="20" spans="3:14" ht="28.5" customHeight="1" x14ac:dyDescent="0.25">
      <c r="C20" s="99" t="s">
        <v>33</v>
      </c>
      <c r="D20" s="99" t="s">
        <v>37</v>
      </c>
      <c r="E20" s="100">
        <v>66</v>
      </c>
      <c r="F20" s="111" t="s">
        <v>39</v>
      </c>
      <c r="G20" s="111"/>
      <c r="H20" s="102">
        <v>3431.35</v>
      </c>
      <c r="I20" s="102">
        <v>4275</v>
      </c>
      <c r="J20" s="102">
        <v>1150</v>
      </c>
      <c r="K20" s="102">
        <v>1950</v>
      </c>
      <c r="L20" s="102">
        <v>1950</v>
      </c>
    </row>
    <row r="21" spans="3:14" ht="20.100000000000001" hidden="1" customHeight="1" x14ac:dyDescent="0.25">
      <c r="C21" s="103"/>
      <c r="D21" s="103"/>
      <c r="E21" s="103"/>
      <c r="F21" s="103"/>
      <c r="G21" s="104"/>
      <c r="H21" s="104"/>
      <c r="I21" s="104"/>
      <c r="J21" s="104"/>
      <c r="K21" s="105"/>
      <c r="L21" s="104"/>
    </row>
    <row r="22" spans="3:14" ht="23.25" customHeight="1" x14ac:dyDescent="0.25">
      <c r="C22" s="88"/>
      <c r="D22" s="89" t="s">
        <v>40</v>
      </c>
      <c r="E22" s="90"/>
      <c r="F22" s="90"/>
      <c r="G22" s="91"/>
      <c r="H22" s="91">
        <f>SUBTOTAL(9,H23:H28)</f>
        <v>193093.99</v>
      </c>
      <c r="I22" s="91">
        <f>SUBTOTAL(9,I23:I28)</f>
        <v>250615</v>
      </c>
      <c r="J22" s="91">
        <f>SUBTOTAL(9,J23:J28)</f>
        <v>290000</v>
      </c>
      <c r="K22" s="91">
        <f>SUBTOTAL(9,K23:K28)</f>
        <v>310800</v>
      </c>
      <c r="L22" s="91">
        <f>SUBTOTAL(9,L23:L28)</f>
        <v>311500</v>
      </c>
    </row>
    <row r="23" spans="3:14" ht="30" hidden="1" customHeight="1" x14ac:dyDescent="0.25">
      <c r="C23" s="88"/>
      <c r="D23" s="89"/>
      <c r="E23" s="90"/>
      <c r="F23" s="90"/>
      <c r="G23" s="91"/>
      <c r="H23" s="91"/>
      <c r="I23" s="91"/>
      <c r="J23" s="91"/>
      <c r="K23" s="92"/>
      <c r="L23" s="91"/>
    </row>
    <row r="24" spans="3:14" s="106" customFormat="1" ht="30" customHeight="1" x14ac:dyDescent="0.25">
      <c r="C24" s="108"/>
      <c r="D24" s="108"/>
      <c r="E24" s="109">
        <v>64</v>
      </c>
      <c r="F24" s="110" t="s">
        <v>41</v>
      </c>
      <c r="G24" s="110"/>
      <c r="H24" s="98">
        <f>SUBTOTAL(9,H25:H25)</f>
        <v>0.09</v>
      </c>
      <c r="I24" s="98">
        <f>SUBTOTAL(9,I25:I25)</f>
        <v>10</v>
      </c>
      <c r="J24" s="98">
        <f>SUBTOTAL(9,J25:J25)</f>
        <v>0</v>
      </c>
      <c r="K24" s="98">
        <f>SUBTOTAL(9,K25:K25)</f>
        <v>0</v>
      </c>
      <c r="L24" s="98">
        <f>SUBTOTAL(9,L25:L25)</f>
        <v>0</v>
      </c>
    </row>
    <row r="25" spans="3:14" x14ac:dyDescent="0.25">
      <c r="C25" s="99" t="s">
        <v>33</v>
      </c>
      <c r="D25" s="99" t="s">
        <v>40</v>
      </c>
      <c r="E25" s="100">
        <v>64</v>
      </c>
      <c r="F25" s="116" t="s">
        <v>41</v>
      </c>
      <c r="G25" s="116"/>
      <c r="H25" s="102">
        <v>0.09</v>
      </c>
      <c r="I25" s="102">
        <v>10</v>
      </c>
      <c r="J25" s="102">
        <v>0</v>
      </c>
      <c r="K25" s="102">
        <v>0</v>
      </c>
      <c r="L25" s="102">
        <v>0</v>
      </c>
    </row>
    <row r="26" spans="3:14" s="106" customFormat="1" ht="30" customHeight="1" x14ac:dyDescent="0.25">
      <c r="C26" s="108"/>
      <c r="D26" s="108"/>
      <c r="E26" s="109">
        <v>65</v>
      </c>
      <c r="F26" s="110" t="s">
        <v>38</v>
      </c>
      <c r="G26" s="110"/>
      <c r="H26" s="98">
        <f>SUBTOTAL(9,H27:H28)</f>
        <v>193093.9</v>
      </c>
      <c r="I26" s="98">
        <f>SUBTOTAL(9,I27:I28)</f>
        <v>250605</v>
      </c>
      <c r="J26" s="98">
        <f>SUBTOTAL(9,J27:J28)</f>
        <v>290000</v>
      </c>
      <c r="K26" s="98">
        <f>SUBTOTAL(9,K27:K28)</f>
        <v>310800</v>
      </c>
      <c r="L26" s="98">
        <f>SUBTOTAL(9,L27:L28)</f>
        <v>311500</v>
      </c>
    </row>
    <row r="27" spans="3:14" ht="30" customHeight="1" x14ac:dyDescent="0.25">
      <c r="C27" s="99" t="s">
        <v>33</v>
      </c>
      <c r="D27" s="99" t="s">
        <v>40</v>
      </c>
      <c r="E27" s="100">
        <v>65</v>
      </c>
      <c r="F27" s="111" t="s">
        <v>38</v>
      </c>
      <c r="G27" s="111"/>
      <c r="H27" s="102">
        <v>193093.9</v>
      </c>
      <c r="I27" s="102">
        <v>250605</v>
      </c>
      <c r="J27" s="102">
        <v>290000</v>
      </c>
      <c r="K27" s="102">
        <v>310800</v>
      </c>
      <c r="L27" s="102">
        <v>311500</v>
      </c>
    </row>
    <row r="28" spans="3:14" ht="20.100000000000001" hidden="1" customHeight="1" x14ac:dyDescent="0.25">
      <c r="C28" s="103"/>
      <c r="D28" s="103"/>
      <c r="E28" s="103"/>
      <c r="F28" s="103"/>
      <c r="G28" s="104"/>
      <c r="H28" s="104"/>
      <c r="I28" s="104"/>
      <c r="J28" s="104"/>
      <c r="K28" s="105"/>
      <c r="L28" s="104"/>
    </row>
    <row r="29" spans="3:14" ht="23.25" customHeight="1" x14ac:dyDescent="0.25">
      <c r="C29" s="88"/>
      <c r="D29" s="89" t="s">
        <v>42</v>
      </c>
      <c r="E29" s="90"/>
      <c r="F29" s="90"/>
      <c r="G29" s="91"/>
      <c r="H29" s="91">
        <f>SUBTOTAL(9,H30:H35)</f>
        <v>4780.3900000000003</v>
      </c>
      <c r="I29" s="91">
        <f>SUBTOTAL(9,I30:I35)</f>
        <v>12410</v>
      </c>
      <c r="J29" s="91">
        <f>SUBTOTAL(9,J30:J35)</f>
        <v>12600</v>
      </c>
      <c r="K29" s="91">
        <f>SUBTOTAL(9,K30:K35)</f>
        <v>12600</v>
      </c>
      <c r="L29" s="91">
        <f>SUBTOTAL(9,L30:L35)</f>
        <v>12600</v>
      </c>
    </row>
    <row r="30" spans="3:14" ht="30" hidden="1" customHeight="1" x14ac:dyDescent="0.25">
      <c r="C30" s="88"/>
      <c r="D30" s="89"/>
      <c r="E30" s="90"/>
      <c r="F30" s="90"/>
      <c r="G30" s="91"/>
      <c r="H30" s="91"/>
      <c r="I30" s="91"/>
      <c r="J30" s="91"/>
      <c r="K30" s="92"/>
      <c r="L30" s="91"/>
    </row>
    <row r="31" spans="3:14" s="106" customFormat="1" ht="30" customHeight="1" x14ac:dyDescent="0.25">
      <c r="C31" s="108"/>
      <c r="D31" s="108"/>
      <c r="E31" s="109">
        <v>63</v>
      </c>
      <c r="F31" s="110" t="s">
        <v>43</v>
      </c>
      <c r="G31" s="110"/>
      <c r="H31" s="98">
        <f>SUBTOTAL(9,H32:H32)</f>
        <v>4780.3900000000003</v>
      </c>
      <c r="I31" s="98">
        <f>SUBTOTAL(9,I32:I32)</f>
        <v>12410</v>
      </c>
      <c r="J31" s="98">
        <f>SUBTOTAL(9,J32:J32)</f>
        <v>0</v>
      </c>
      <c r="K31" s="98">
        <f>SUBTOTAL(9,K32:K32)</f>
        <v>0</v>
      </c>
      <c r="L31" s="98">
        <f>SUBTOTAL(9,L32:L32)</f>
        <v>0</v>
      </c>
    </row>
    <row r="32" spans="3:14" ht="30.75" customHeight="1" x14ac:dyDescent="0.25">
      <c r="C32" s="99" t="s">
        <v>33</v>
      </c>
      <c r="D32" s="99" t="s">
        <v>42</v>
      </c>
      <c r="E32" s="100">
        <v>63</v>
      </c>
      <c r="F32" s="111" t="s">
        <v>43</v>
      </c>
      <c r="G32" s="111"/>
      <c r="H32" s="102">
        <v>4780.3900000000003</v>
      </c>
      <c r="I32" s="102">
        <v>12410</v>
      </c>
      <c r="J32" s="102">
        <v>0</v>
      </c>
      <c r="K32" s="102">
        <v>0</v>
      </c>
      <c r="L32" s="102">
        <v>0</v>
      </c>
    </row>
    <row r="33" spans="3:12" ht="20.100000000000001" hidden="1" customHeight="1" x14ac:dyDescent="0.25">
      <c r="C33" s="103"/>
      <c r="D33" s="103"/>
      <c r="E33" s="103"/>
      <c r="F33" s="103"/>
      <c r="G33" s="104"/>
      <c r="H33" s="104"/>
      <c r="I33" s="104"/>
      <c r="J33" s="104"/>
      <c r="K33" s="105"/>
      <c r="L33" s="104"/>
    </row>
    <row r="34" spans="3:12" s="93" customFormat="1" ht="30" customHeight="1" x14ac:dyDescent="0.25">
      <c r="C34" s="94"/>
      <c r="D34" s="94"/>
      <c r="E34" s="95">
        <v>67</v>
      </c>
      <c r="F34" s="96" t="s">
        <v>36</v>
      </c>
      <c r="G34" s="97"/>
      <c r="H34" s="98">
        <f>SUBTOTAL(9,H35:H35)</f>
        <v>0</v>
      </c>
      <c r="I34" s="98">
        <f>SUBTOTAL(9,I35:I35)</f>
        <v>0</v>
      </c>
      <c r="J34" s="98">
        <f>SUBTOTAL(9,J35:J35)</f>
        <v>12600</v>
      </c>
      <c r="K34" s="98">
        <f>SUBTOTAL(9,K35:K35)</f>
        <v>12600</v>
      </c>
      <c r="L34" s="98">
        <f>SUBTOTAL(9,L35:L35)</f>
        <v>12600</v>
      </c>
    </row>
    <row r="35" spans="3:12" ht="28.5" customHeight="1" x14ac:dyDescent="0.25">
      <c r="C35" s="99" t="s">
        <v>33</v>
      </c>
      <c r="D35" s="100">
        <v>51</v>
      </c>
      <c r="E35" s="100">
        <v>67</v>
      </c>
      <c r="F35" s="101" t="s">
        <v>36</v>
      </c>
      <c r="G35" s="101"/>
      <c r="H35" s="102">
        <v>0</v>
      </c>
      <c r="I35" s="102">
        <v>0</v>
      </c>
      <c r="J35" s="102">
        <v>12600</v>
      </c>
      <c r="K35" s="102">
        <v>12600</v>
      </c>
      <c r="L35" s="102">
        <v>12600</v>
      </c>
    </row>
    <row r="36" spans="3:12" ht="23.25" customHeight="1" x14ac:dyDescent="0.25">
      <c r="C36" s="88"/>
      <c r="D36" s="89" t="s">
        <v>44</v>
      </c>
      <c r="E36" s="90"/>
      <c r="F36" s="90"/>
      <c r="G36" s="91"/>
      <c r="H36" s="91">
        <f>SUBTOTAL(9,H37:H40)</f>
        <v>0</v>
      </c>
      <c r="I36" s="91">
        <f>SUBTOTAL(9,I37:I40)</f>
        <v>1320</v>
      </c>
      <c r="J36" s="91">
        <f>SUBTOTAL(9,J37:J40)</f>
        <v>1000</v>
      </c>
      <c r="K36" s="91">
        <f>SUBTOTAL(9,K37:K40)</f>
        <v>1000</v>
      </c>
      <c r="L36" s="91">
        <f>SUBTOTAL(9,L37:L40)</f>
        <v>1000</v>
      </c>
    </row>
    <row r="37" spans="3:12" ht="30" hidden="1" customHeight="1" x14ac:dyDescent="0.25">
      <c r="C37" s="88"/>
      <c r="D37" s="89"/>
      <c r="E37" s="90"/>
      <c r="F37" s="90"/>
      <c r="G37" s="91"/>
      <c r="H37" s="91"/>
      <c r="I37" s="91"/>
      <c r="J37" s="91"/>
      <c r="K37" s="92"/>
      <c r="L37" s="91"/>
    </row>
    <row r="38" spans="3:12" s="106" customFormat="1" ht="30" customHeight="1" x14ac:dyDescent="0.25">
      <c r="C38" s="108"/>
      <c r="D38" s="108"/>
      <c r="E38" s="109">
        <v>66</v>
      </c>
      <c r="F38" s="114" t="s">
        <v>39</v>
      </c>
      <c r="G38" s="114"/>
      <c r="H38" s="98">
        <f>SUBTOTAL(9,H39:H40)</f>
        <v>0</v>
      </c>
      <c r="I38" s="98">
        <f>SUBTOTAL(9,I39:I40)</f>
        <v>1320</v>
      </c>
      <c r="J38" s="98">
        <f>SUBTOTAL(9,J39:J40)</f>
        <v>1000</v>
      </c>
      <c r="K38" s="98">
        <f>SUBTOTAL(9,K39:K40)</f>
        <v>1000</v>
      </c>
      <c r="L38" s="98">
        <f>SUBTOTAL(9,L39:L40)</f>
        <v>1000</v>
      </c>
    </row>
    <row r="39" spans="3:12" ht="32.25" customHeight="1" x14ac:dyDescent="0.25">
      <c r="C39" s="99" t="s">
        <v>33</v>
      </c>
      <c r="D39" s="99" t="s">
        <v>44</v>
      </c>
      <c r="E39" s="100">
        <v>66</v>
      </c>
      <c r="F39" s="111" t="s">
        <v>39</v>
      </c>
      <c r="G39" s="111"/>
      <c r="H39" s="102">
        <v>0</v>
      </c>
      <c r="I39" s="102">
        <v>1320</v>
      </c>
      <c r="J39" s="102">
        <v>1000</v>
      </c>
      <c r="K39" s="102">
        <v>1000</v>
      </c>
      <c r="L39" s="102">
        <v>1000</v>
      </c>
    </row>
    <row r="40" spans="3:12" ht="20.100000000000001" hidden="1" customHeight="1" x14ac:dyDescent="0.25">
      <c r="C40" s="103"/>
      <c r="D40" s="103"/>
      <c r="E40" s="103"/>
      <c r="F40" s="103"/>
      <c r="G40" s="104"/>
      <c r="H40" s="104"/>
      <c r="I40" s="104"/>
      <c r="J40" s="104"/>
      <c r="K40" s="105"/>
      <c r="L40" s="104"/>
    </row>
    <row r="41" spans="3:12" hidden="1" x14ac:dyDescent="0.25">
      <c r="C41" s="103"/>
      <c r="D41" s="103"/>
      <c r="E41" s="103"/>
      <c r="F41" s="103"/>
      <c r="G41" s="104"/>
      <c r="H41" s="104"/>
      <c r="I41" s="104"/>
      <c r="J41" s="104"/>
      <c r="K41" s="105"/>
      <c r="L41" s="104"/>
    </row>
    <row r="42" spans="3:12" ht="23.25" customHeight="1" x14ac:dyDescent="0.3">
      <c r="C42" s="80" t="s">
        <v>45</v>
      </c>
      <c r="D42" s="80" t="s">
        <v>46</v>
      </c>
      <c r="E42" s="81"/>
      <c r="F42" s="81"/>
      <c r="G42" s="82"/>
      <c r="H42" s="83">
        <f>SUBTOTAL(9,H43:H52)</f>
        <v>44544.59</v>
      </c>
      <c r="I42" s="83">
        <f>SUBTOTAL(9,I43:I52)</f>
        <v>69770</v>
      </c>
      <c r="J42" s="83">
        <f>SUBTOTAL(9,J43:J52)</f>
        <v>105000</v>
      </c>
      <c r="K42" s="83">
        <f>SUBTOTAL(9,K43:K52)</f>
        <v>98700</v>
      </c>
      <c r="L42" s="83">
        <f>SUBTOTAL(9,L43:L52)</f>
        <v>99300</v>
      </c>
    </row>
    <row r="43" spans="3:12" ht="30" hidden="1" customHeight="1" x14ac:dyDescent="0.3">
      <c r="C43" s="84"/>
      <c r="D43" s="84"/>
      <c r="E43" s="85"/>
      <c r="F43" s="85"/>
      <c r="G43" s="86"/>
      <c r="H43" s="86"/>
      <c r="I43" s="86"/>
      <c r="J43" s="86"/>
      <c r="K43" s="87"/>
      <c r="L43" s="86"/>
    </row>
    <row r="44" spans="3:12" ht="23.25" customHeight="1" x14ac:dyDescent="0.25">
      <c r="C44" s="88"/>
      <c r="D44" s="89" t="s">
        <v>35</v>
      </c>
      <c r="E44" s="90"/>
      <c r="F44" s="90"/>
      <c r="G44" s="91"/>
      <c r="H44" s="91">
        <f>SUBTOTAL(9,H45:H52)</f>
        <v>44544.59</v>
      </c>
      <c r="I44" s="91">
        <f>SUBTOTAL(9,I45:I52)</f>
        <v>69770</v>
      </c>
      <c r="J44" s="91">
        <f>SUBTOTAL(9,J45:J52)</f>
        <v>105000</v>
      </c>
      <c r="K44" s="91">
        <f>SUBTOTAL(9,K45:K52)</f>
        <v>98700</v>
      </c>
      <c r="L44" s="91">
        <f>SUBTOTAL(9,L45:L52)</f>
        <v>99300</v>
      </c>
    </row>
    <row r="45" spans="3:12" ht="30" hidden="1" customHeight="1" x14ac:dyDescent="0.25">
      <c r="C45" s="88"/>
      <c r="D45" s="89"/>
      <c r="E45" s="90"/>
      <c r="F45" s="90"/>
      <c r="G45" s="91"/>
      <c r="H45" s="91"/>
      <c r="I45" s="91"/>
      <c r="J45" s="91"/>
      <c r="K45" s="92"/>
      <c r="L45" s="91"/>
    </row>
    <row r="46" spans="3:12" s="117" customFormat="1" ht="30" customHeight="1" x14ac:dyDescent="0.25">
      <c r="C46" s="94"/>
      <c r="D46" s="94"/>
      <c r="E46" s="95">
        <v>67</v>
      </c>
      <c r="F46" s="96" t="s">
        <v>36</v>
      </c>
      <c r="G46" s="97"/>
      <c r="H46" s="98">
        <f>SUBTOTAL(9,H47:H47)</f>
        <v>44544.59</v>
      </c>
      <c r="I46" s="98">
        <f>SUBTOTAL(9,I47:I47)</f>
        <v>69770</v>
      </c>
      <c r="J46" s="98">
        <f>SUBTOTAL(9,J47:J47)</f>
        <v>0</v>
      </c>
      <c r="K46" s="98">
        <f>SUBTOTAL(9,K47:K47)</f>
        <v>0</v>
      </c>
      <c r="L46" s="98">
        <f>SUBTOTAL(9,L47:L47)</f>
        <v>0</v>
      </c>
    </row>
    <row r="47" spans="3:12" ht="27.75" customHeight="1" x14ac:dyDescent="0.25">
      <c r="C47" s="99" t="s">
        <v>45</v>
      </c>
      <c r="D47" s="99" t="s">
        <v>35</v>
      </c>
      <c r="E47" s="100">
        <v>67</v>
      </c>
      <c r="F47" s="101" t="s">
        <v>36</v>
      </c>
      <c r="G47" s="101"/>
      <c r="H47" s="102">
        <v>44544.59</v>
      </c>
      <c r="I47" s="102">
        <v>69770</v>
      </c>
      <c r="J47" s="102">
        <v>0</v>
      </c>
      <c r="K47" s="102">
        <v>0</v>
      </c>
      <c r="L47" s="102">
        <v>0</v>
      </c>
    </row>
    <row r="48" spans="3:12" ht="23.25" customHeight="1" x14ac:dyDescent="0.25">
      <c r="C48" s="88"/>
      <c r="D48" s="89">
        <v>51</v>
      </c>
      <c r="E48" s="90"/>
      <c r="F48" s="90"/>
      <c r="G48" s="91"/>
      <c r="H48" s="91">
        <f>SUBTOTAL(9,H52:H52)</f>
        <v>0</v>
      </c>
      <c r="I48" s="91">
        <f>SUBTOTAL(9,I52:I52)</f>
        <v>0</v>
      </c>
      <c r="J48" s="91">
        <f>SUBTOTAL(9,J52:J52)</f>
        <v>98200</v>
      </c>
      <c r="K48" s="91">
        <f>SUBTOTAL(9,K52:K52)</f>
        <v>91900</v>
      </c>
      <c r="L48" s="91">
        <f>SUBTOTAL(9,L52:L52)</f>
        <v>92500</v>
      </c>
    </row>
    <row r="49" spans="3:12" s="106" customFormat="1" ht="30" customHeight="1" x14ac:dyDescent="0.25">
      <c r="C49" s="108"/>
      <c r="D49" s="108"/>
      <c r="E49" s="109">
        <v>63</v>
      </c>
      <c r="F49" s="110" t="s">
        <v>43</v>
      </c>
      <c r="G49" s="110"/>
      <c r="H49" s="98">
        <f>SUBTOTAL(9,H50:H50)</f>
        <v>0</v>
      </c>
      <c r="I49" s="98">
        <f>SUBTOTAL(9,I50:I50)</f>
        <v>0</v>
      </c>
      <c r="J49" s="98">
        <f>SUBTOTAL(9,J50:J50)</f>
        <v>6800</v>
      </c>
      <c r="K49" s="98">
        <f>SUBTOTAL(9,K50:K50)</f>
        <v>6800</v>
      </c>
      <c r="L49" s="98">
        <f>SUBTOTAL(9,L50:L50)</f>
        <v>6800</v>
      </c>
    </row>
    <row r="50" spans="3:12" ht="30.75" customHeight="1" x14ac:dyDescent="0.25">
      <c r="C50" s="99" t="s">
        <v>33</v>
      </c>
      <c r="D50" s="99" t="s">
        <v>42</v>
      </c>
      <c r="E50" s="100">
        <v>63</v>
      </c>
      <c r="F50" s="111" t="s">
        <v>43</v>
      </c>
      <c r="G50" s="111"/>
      <c r="H50" s="102">
        <v>0</v>
      </c>
      <c r="I50" s="102">
        <v>0</v>
      </c>
      <c r="J50" s="102">
        <v>6800</v>
      </c>
      <c r="K50" s="102">
        <v>6800</v>
      </c>
      <c r="L50" s="102">
        <v>6800</v>
      </c>
    </row>
    <row r="51" spans="3:12" s="117" customFormat="1" ht="30" customHeight="1" x14ac:dyDescent="0.25">
      <c r="C51" s="94"/>
      <c r="D51" s="94"/>
      <c r="E51" s="95">
        <v>67</v>
      </c>
      <c r="F51" s="96" t="s">
        <v>36</v>
      </c>
      <c r="G51" s="97"/>
      <c r="H51" s="98">
        <f>SUBTOTAL(9,H52:H52)</f>
        <v>0</v>
      </c>
      <c r="I51" s="98">
        <f>SUBTOTAL(9,I52:I52)</f>
        <v>0</v>
      </c>
      <c r="J51" s="98">
        <f>SUBTOTAL(9,J52:J52)</f>
        <v>98200</v>
      </c>
      <c r="K51" s="98">
        <f>SUBTOTAL(9,K52:K52)</f>
        <v>91900</v>
      </c>
      <c r="L51" s="98">
        <f>SUBTOTAL(9,L52:L52)</f>
        <v>92500</v>
      </c>
    </row>
    <row r="52" spans="3:12" ht="27.75" customHeight="1" x14ac:dyDescent="0.25">
      <c r="C52" s="99" t="s">
        <v>45</v>
      </c>
      <c r="D52" s="100">
        <v>51</v>
      </c>
      <c r="E52" s="100">
        <v>67</v>
      </c>
      <c r="F52" s="101" t="s">
        <v>36</v>
      </c>
      <c r="G52" s="101"/>
      <c r="H52" s="102">
        <v>0</v>
      </c>
      <c r="I52" s="102">
        <v>0</v>
      </c>
      <c r="J52" s="102">
        <v>98200</v>
      </c>
      <c r="K52" s="102">
        <v>91900</v>
      </c>
      <c r="L52" s="102">
        <v>92500</v>
      </c>
    </row>
    <row r="53" spans="3:12" ht="23.25" customHeight="1" x14ac:dyDescent="0.3">
      <c r="C53" s="80" t="s">
        <v>47</v>
      </c>
      <c r="D53" s="80" t="s">
        <v>48</v>
      </c>
      <c r="E53" s="81"/>
      <c r="F53" s="81"/>
      <c r="G53" s="82"/>
      <c r="H53" s="82">
        <f>SUBTOTAL(9,H54:H64)</f>
        <v>23487.64</v>
      </c>
      <c r="I53" s="82">
        <f>SUBTOTAL(9,I54:I64)</f>
        <v>24460</v>
      </c>
      <c r="J53" s="82">
        <f>SUBTOTAL(9,J54:J64)</f>
        <v>36600</v>
      </c>
      <c r="K53" s="82">
        <f>SUBTOTAL(9,K54:K64)</f>
        <v>34700</v>
      </c>
      <c r="L53" s="82">
        <f>SUBTOTAL(9,L54:L64)</f>
        <v>34800</v>
      </c>
    </row>
    <row r="54" spans="3:12" ht="30" hidden="1" customHeight="1" x14ac:dyDescent="0.3">
      <c r="C54" s="84"/>
      <c r="D54" s="84"/>
      <c r="E54" s="85"/>
      <c r="F54" s="85"/>
      <c r="G54" s="86"/>
      <c r="H54" s="86"/>
      <c r="I54" s="86"/>
      <c r="J54" s="86"/>
      <c r="K54" s="87"/>
      <c r="L54" s="86"/>
    </row>
    <row r="55" spans="3:12" ht="23.25" customHeight="1" x14ac:dyDescent="0.25">
      <c r="C55" s="88"/>
      <c r="D55" s="89" t="s">
        <v>35</v>
      </c>
      <c r="E55" s="90"/>
      <c r="F55" s="90"/>
      <c r="G55" s="91"/>
      <c r="H55" s="91">
        <f>SUBTOTAL(9,H56:H59)</f>
        <v>21442.84</v>
      </c>
      <c r="I55" s="91">
        <f>SUBTOTAL(9,I56:I59)</f>
        <v>20680</v>
      </c>
      <c r="J55" s="91">
        <f>SUBTOTAL(9,J56:J59)</f>
        <v>33700</v>
      </c>
      <c r="K55" s="91">
        <f>SUBTOTAL(9,K56:K59)</f>
        <v>31700</v>
      </c>
      <c r="L55" s="91">
        <f>SUBTOTAL(9,L56:L59)</f>
        <v>31800</v>
      </c>
    </row>
    <row r="56" spans="3:12" ht="30" hidden="1" customHeight="1" x14ac:dyDescent="0.25">
      <c r="C56" s="88"/>
      <c r="D56" s="89"/>
      <c r="E56" s="90"/>
      <c r="F56" s="90"/>
      <c r="G56" s="91"/>
      <c r="H56" s="91"/>
      <c r="I56" s="91"/>
      <c r="J56" s="91"/>
      <c r="K56" s="92"/>
      <c r="L56" s="91"/>
    </row>
    <row r="57" spans="3:12" s="117" customFormat="1" ht="30" customHeight="1" x14ac:dyDescent="0.25">
      <c r="C57" s="94"/>
      <c r="D57" s="94"/>
      <c r="E57" s="95">
        <v>67</v>
      </c>
      <c r="F57" s="96" t="s">
        <v>36</v>
      </c>
      <c r="G57" s="97"/>
      <c r="H57" s="98">
        <f>SUBTOTAL(9,H58:H58)</f>
        <v>21442.84</v>
      </c>
      <c r="I57" s="98">
        <f>SUBTOTAL(9,I58:I58)</f>
        <v>20680</v>
      </c>
      <c r="J57" s="98">
        <f>SUBTOTAL(9,J58:J58)</f>
        <v>33700</v>
      </c>
      <c r="K57" s="98">
        <f>SUBTOTAL(9,K58:K58)</f>
        <v>31700</v>
      </c>
      <c r="L57" s="98">
        <f>SUBTOTAL(9,L58:L58)</f>
        <v>31800</v>
      </c>
    </row>
    <row r="58" spans="3:12" ht="36.75" customHeight="1" x14ac:dyDescent="0.25">
      <c r="C58" s="99" t="s">
        <v>47</v>
      </c>
      <c r="D58" s="99" t="s">
        <v>35</v>
      </c>
      <c r="E58" s="100">
        <v>67</v>
      </c>
      <c r="F58" s="101" t="s">
        <v>36</v>
      </c>
      <c r="G58" s="101"/>
      <c r="H58" s="102">
        <v>21442.84</v>
      </c>
      <c r="I58" s="102">
        <v>20680</v>
      </c>
      <c r="J58" s="102">
        <v>33700</v>
      </c>
      <c r="K58" s="102">
        <v>31700</v>
      </c>
      <c r="L58" s="102">
        <v>31800</v>
      </c>
    </row>
    <row r="59" spans="3:12" ht="20.100000000000001" hidden="1" customHeight="1" x14ac:dyDescent="0.25">
      <c r="C59" s="103"/>
      <c r="D59" s="103"/>
      <c r="E59" s="103"/>
      <c r="F59" s="103"/>
      <c r="G59" s="104"/>
      <c r="H59" s="104"/>
      <c r="I59" s="104"/>
      <c r="J59" s="104"/>
      <c r="K59" s="105"/>
      <c r="L59" s="104"/>
    </row>
    <row r="60" spans="3:12" ht="23.25" customHeight="1" x14ac:dyDescent="0.25">
      <c r="C60" s="88"/>
      <c r="D60" s="89" t="s">
        <v>42</v>
      </c>
      <c r="E60" s="90"/>
      <c r="F60" s="90"/>
      <c r="G60" s="91"/>
      <c r="H60" s="91">
        <f>SUBTOTAL(9,H61:H64)</f>
        <v>2044.8</v>
      </c>
      <c r="I60" s="91">
        <f>SUBTOTAL(9,I61:I64)</f>
        <v>3780</v>
      </c>
      <c r="J60" s="91">
        <f>SUBTOTAL(9,J61:J64)</f>
        <v>2900</v>
      </c>
      <c r="K60" s="91">
        <f>SUBTOTAL(9,K61:K64)</f>
        <v>3000</v>
      </c>
      <c r="L60" s="91">
        <f>SUBTOTAL(9,L61:L64)</f>
        <v>3000</v>
      </c>
    </row>
    <row r="61" spans="3:12" ht="30" hidden="1" customHeight="1" x14ac:dyDescent="0.25">
      <c r="C61" s="88"/>
      <c r="D61" s="89"/>
      <c r="E61" s="90"/>
      <c r="F61" s="90"/>
      <c r="G61" s="91"/>
      <c r="H61" s="91"/>
      <c r="I61" s="91"/>
      <c r="J61" s="91"/>
      <c r="K61" s="92"/>
      <c r="L61" s="91"/>
    </row>
    <row r="62" spans="3:12" s="106" customFormat="1" ht="30" customHeight="1" x14ac:dyDescent="0.25">
      <c r="C62" s="108"/>
      <c r="D62" s="108"/>
      <c r="E62" s="109">
        <v>63</v>
      </c>
      <c r="F62" s="110" t="s">
        <v>43</v>
      </c>
      <c r="G62" s="110"/>
      <c r="H62" s="98">
        <f>SUBTOTAL(9,H63:H63)</f>
        <v>2044.8</v>
      </c>
      <c r="I62" s="98">
        <f>SUBTOTAL(9,I63:I63)</f>
        <v>3780</v>
      </c>
      <c r="J62" s="98">
        <f>SUBTOTAL(9,J63:J63)</f>
        <v>2900</v>
      </c>
      <c r="K62" s="98">
        <f>SUBTOTAL(9,K63:K63)</f>
        <v>3000</v>
      </c>
      <c r="L62" s="98">
        <f>SUBTOTAL(9,L63:L63)</f>
        <v>3000</v>
      </c>
    </row>
    <row r="63" spans="3:12" ht="32.25" customHeight="1" x14ac:dyDescent="0.25">
      <c r="C63" s="99" t="s">
        <v>47</v>
      </c>
      <c r="D63" s="99" t="s">
        <v>42</v>
      </c>
      <c r="E63" s="100">
        <v>63</v>
      </c>
      <c r="F63" s="111" t="s">
        <v>43</v>
      </c>
      <c r="G63" s="111"/>
      <c r="H63" s="102">
        <v>2044.8</v>
      </c>
      <c r="I63" s="102">
        <v>3780</v>
      </c>
      <c r="J63" s="102">
        <v>2900</v>
      </c>
      <c r="K63" s="102">
        <v>3000</v>
      </c>
      <c r="L63" s="102">
        <v>3000</v>
      </c>
    </row>
    <row r="64" spans="3:12" ht="20.100000000000001" hidden="1" customHeight="1" x14ac:dyDescent="0.25">
      <c r="C64" s="103"/>
      <c r="D64" s="103"/>
      <c r="E64" s="103"/>
      <c r="F64" s="103"/>
      <c r="G64" s="104"/>
      <c r="H64" s="104"/>
      <c r="I64" s="104"/>
      <c r="J64" s="104"/>
      <c r="K64" s="105"/>
      <c r="L64" s="104"/>
    </row>
    <row r="65" spans="3:12" ht="23.25" customHeight="1" x14ac:dyDescent="0.3">
      <c r="C65" s="80" t="s">
        <v>49</v>
      </c>
      <c r="D65" s="80" t="s">
        <v>50</v>
      </c>
      <c r="E65" s="81"/>
      <c r="F65" s="81"/>
      <c r="G65" s="82"/>
      <c r="H65" s="82">
        <f>SUBTOTAL(9,H66:H73)</f>
        <v>4197.5600000000004</v>
      </c>
      <c r="I65" s="82">
        <f>SUBTOTAL(9,I66:I73)</f>
        <v>31550</v>
      </c>
      <c r="J65" s="82">
        <f>SUBTOTAL(9,J66:J73)</f>
        <v>49400</v>
      </c>
      <c r="K65" s="82">
        <f>SUBTOTAL(9,K66:K73)</f>
        <v>46100</v>
      </c>
      <c r="L65" s="82">
        <f>SUBTOTAL(9,L66:L73)</f>
        <v>46400</v>
      </c>
    </row>
    <row r="66" spans="3:12" ht="30" hidden="1" customHeight="1" x14ac:dyDescent="0.3">
      <c r="C66" s="84"/>
      <c r="D66" s="84"/>
      <c r="E66" s="85"/>
      <c r="F66" s="85"/>
      <c r="G66" s="86"/>
      <c r="H66" s="86"/>
      <c r="I66" s="86"/>
      <c r="J66" s="86"/>
      <c r="K66" s="87"/>
      <c r="L66" s="86"/>
    </row>
    <row r="67" spans="3:12" ht="23.25" customHeight="1" x14ac:dyDescent="0.25">
      <c r="C67" s="88"/>
      <c r="D67" s="89" t="s">
        <v>35</v>
      </c>
      <c r="E67" s="90"/>
      <c r="F67" s="90"/>
      <c r="G67" s="91"/>
      <c r="H67" s="91">
        <f>SUBTOTAL(9,H68:H70)</f>
        <v>4197.5600000000004</v>
      </c>
      <c r="I67" s="91">
        <f>SUBTOTAL(9,I68:I70)</f>
        <v>31550</v>
      </c>
      <c r="J67" s="91">
        <f>SUBTOTAL(9,J68:J70)</f>
        <v>12600</v>
      </c>
      <c r="K67" s="91">
        <f>SUBTOTAL(9,K68:K70)</f>
        <v>12600</v>
      </c>
      <c r="L67" s="91">
        <f>SUBTOTAL(9,L68:L70)</f>
        <v>12600</v>
      </c>
    </row>
    <row r="68" spans="3:12" ht="30" hidden="1" customHeight="1" x14ac:dyDescent="0.25">
      <c r="C68" s="88"/>
      <c r="D68" s="89"/>
      <c r="E68" s="90"/>
      <c r="F68" s="90"/>
      <c r="G68" s="91"/>
      <c r="H68" s="91"/>
      <c r="I68" s="91"/>
      <c r="J68" s="91"/>
      <c r="K68" s="92"/>
      <c r="L68" s="91"/>
    </row>
    <row r="69" spans="3:12" s="117" customFormat="1" ht="30" customHeight="1" x14ac:dyDescent="0.25">
      <c r="C69" s="94"/>
      <c r="D69" s="94"/>
      <c r="E69" s="95">
        <v>67</v>
      </c>
      <c r="F69" s="96" t="s">
        <v>36</v>
      </c>
      <c r="G69" s="97"/>
      <c r="H69" s="98">
        <f>SUBTOTAL(9,H70:H70)</f>
        <v>4197.5600000000004</v>
      </c>
      <c r="I69" s="98">
        <f>SUBTOTAL(9,I70:I70)</f>
        <v>31550</v>
      </c>
      <c r="J69" s="98">
        <f>SUBTOTAL(9,J70:J70)</f>
        <v>12600</v>
      </c>
      <c r="K69" s="98">
        <f>SUBTOTAL(9,K70:K70)</f>
        <v>12600</v>
      </c>
      <c r="L69" s="98">
        <f>SUBTOTAL(9,L70:L70)</f>
        <v>12600</v>
      </c>
    </row>
    <row r="70" spans="3:12" ht="32.25" customHeight="1" x14ac:dyDescent="0.25">
      <c r="C70" s="99" t="s">
        <v>49</v>
      </c>
      <c r="D70" s="99" t="s">
        <v>35</v>
      </c>
      <c r="E70" s="100">
        <v>67</v>
      </c>
      <c r="F70" s="101" t="s">
        <v>36</v>
      </c>
      <c r="G70" s="101"/>
      <c r="H70" s="102">
        <v>4197.5600000000004</v>
      </c>
      <c r="I70" s="102">
        <v>31550</v>
      </c>
      <c r="J70" s="102">
        <v>12600</v>
      </c>
      <c r="K70" s="102">
        <v>12600</v>
      </c>
      <c r="L70" s="102">
        <v>12600</v>
      </c>
    </row>
    <row r="71" spans="3:12" ht="23.25" customHeight="1" x14ac:dyDescent="0.25">
      <c r="C71" s="88"/>
      <c r="D71" s="89">
        <v>51</v>
      </c>
      <c r="E71" s="90"/>
      <c r="F71" s="90"/>
      <c r="G71" s="91"/>
      <c r="H71" s="91">
        <f>SUBTOTAL(9,H72:H73)</f>
        <v>0</v>
      </c>
      <c r="I71" s="91">
        <f>SUBTOTAL(9,I72:I73)</f>
        <v>0</v>
      </c>
      <c r="J71" s="91">
        <f>SUBTOTAL(9,J72:J73)</f>
        <v>36800</v>
      </c>
      <c r="K71" s="91">
        <f>SUBTOTAL(9,K72:K73)</f>
        <v>33500</v>
      </c>
      <c r="L71" s="91">
        <f>SUBTOTAL(9,L72:L73)</f>
        <v>33800</v>
      </c>
    </row>
    <row r="72" spans="3:12" s="117" customFormat="1" ht="30" customHeight="1" x14ac:dyDescent="0.25">
      <c r="C72" s="94"/>
      <c r="D72" s="94"/>
      <c r="E72" s="95">
        <v>67</v>
      </c>
      <c r="F72" s="96" t="s">
        <v>36</v>
      </c>
      <c r="G72" s="97"/>
      <c r="H72" s="98">
        <f>SUBTOTAL(9,H73:H73)</f>
        <v>0</v>
      </c>
      <c r="I72" s="98">
        <f>SUBTOTAL(9,I73:I73)</f>
        <v>0</v>
      </c>
      <c r="J72" s="98">
        <f>SUBTOTAL(9,J73:J73)</f>
        <v>36800</v>
      </c>
      <c r="K72" s="98">
        <f>SUBTOTAL(9,K73:K73)</f>
        <v>33500</v>
      </c>
      <c r="L72" s="98">
        <f>SUBTOTAL(9,L73:L73)</f>
        <v>33800</v>
      </c>
    </row>
    <row r="73" spans="3:12" ht="32.25" customHeight="1" x14ac:dyDescent="0.25">
      <c r="C73" s="99" t="s">
        <v>49</v>
      </c>
      <c r="D73" s="100">
        <v>51</v>
      </c>
      <c r="E73" s="100">
        <v>67</v>
      </c>
      <c r="F73" s="101" t="s">
        <v>36</v>
      </c>
      <c r="G73" s="101"/>
      <c r="H73" s="102">
        <v>0</v>
      </c>
      <c r="I73" s="102">
        <v>0</v>
      </c>
      <c r="J73" s="102">
        <v>36800</v>
      </c>
      <c r="K73" s="102">
        <v>33500</v>
      </c>
      <c r="L73" s="102">
        <v>33800</v>
      </c>
    </row>
    <row r="74" spans="3:12" ht="23.25" customHeight="1" x14ac:dyDescent="0.3">
      <c r="C74" s="80" t="s">
        <v>51</v>
      </c>
      <c r="D74" s="80" t="s">
        <v>52</v>
      </c>
      <c r="E74" s="81"/>
      <c r="F74" s="81"/>
      <c r="G74" s="82"/>
      <c r="H74" s="82">
        <f>SUBTOTAL(9,H75:H81)</f>
        <v>1327.22</v>
      </c>
      <c r="I74" s="82">
        <f>SUBTOTAL(9,I75:I81)</f>
        <v>1330</v>
      </c>
      <c r="J74" s="82">
        <f>SUBTOTAL(9,J75:J81)</f>
        <v>14000</v>
      </c>
      <c r="K74" s="82">
        <f>SUBTOTAL(9,K75:K81)</f>
        <v>5000</v>
      </c>
      <c r="L74" s="82">
        <f>SUBTOTAL(9,L75:L81)</f>
        <v>5000</v>
      </c>
    </row>
    <row r="75" spans="3:12" ht="30" hidden="1" customHeight="1" x14ac:dyDescent="0.3">
      <c r="C75" s="84"/>
      <c r="D75" s="84"/>
      <c r="E75" s="85"/>
      <c r="F75" s="85"/>
      <c r="G75" s="86"/>
      <c r="H75" s="86"/>
      <c r="I75" s="86"/>
      <c r="J75" s="86"/>
      <c r="K75" s="87"/>
      <c r="L75" s="86"/>
    </row>
    <row r="76" spans="3:12" ht="23.25" customHeight="1" x14ac:dyDescent="0.25">
      <c r="C76" s="88"/>
      <c r="D76" s="89" t="s">
        <v>35</v>
      </c>
      <c r="E76" s="90"/>
      <c r="F76" s="90"/>
      <c r="G76" s="91"/>
      <c r="H76" s="91">
        <f>SUBTOTAL(9,H77:H80)</f>
        <v>1327.22</v>
      </c>
      <c r="I76" s="91">
        <f>SUBTOTAL(9,I77:I80)</f>
        <v>1330</v>
      </c>
      <c r="J76" s="91">
        <f>SUBTOTAL(9,J77:J80)</f>
        <v>14000</v>
      </c>
      <c r="K76" s="91">
        <f>SUBTOTAL(9,K77:K80)</f>
        <v>5000</v>
      </c>
      <c r="L76" s="91">
        <f>SUBTOTAL(9,L77:L80)</f>
        <v>5000</v>
      </c>
    </row>
    <row r="77" spans="3:12" ht="30" hidden="1" customHeight="1" x14ac:dyDescent="0.25">
      <c r="C77" s="88"/>
      <c r="D77" s="89"/>
      <c r="E77" s="90"/>
      <c r="F77" s="90"/>
      <c r="G77" s="91"/>
      <c r="H77" s="91"/>
      <c r="I77" s="91"/>
      <c r="J77" s="91"/>
      <c r="K77" s="92"/>
      <c r="L77" s="91"/>
    </row>
    <row r="78" spans="3:12" s="117" customFormat="1" ht="18.75" customHeight="1" x14ac:dyDescent="0.25">
      <c r="C78" s="94"/>
      <c r="D78" s="94"/>
      <c r="E78" s="95">
        <v>67</v>
      </c>
      <c r="F78" s="96" t="s">
        <v>36</v>
      </c>
      <c r="G78" s="97"/>
      <c r="H78" s="98">
        <f>SUBTOTAL(9,H79:H79)</f>
        <v>1327.22</v>
      </c>
      <c r="I78" s="98">
        <f>SUBTOTAL(9,I79:I79)</f>
        <v>1330</v>
      </c>
      <c r="J78" s="98">
        <f>SUBTOTAL(9,J79:J79)</f>
        <v>14000</v>
      </c>
      <c r="K78" s="98">
        <f>SUBTOTAL(9,K79:K79)</f>
        <v>5000</v>
      </c>
      <c r="L78" s="98">
        <f>SUBTOTAL(9,L79:L79)</f>
        <v>5000</v>
      </c>
    </row>
    <row r="79" spans="3:12" ht="27" customHeight="1" x14ac:dyDescent="0.25">
      <c r="C79" s="99" t="s">
        <v>51</v>
      </c>
      <c r="D79" s="99" t="s">
        <v>35</v>
      </c>
      <c r="E79" s="100">
        <v>67</v>
      </c>
      <c r="F79" s="101" t="s">
        <v>36</v>
      </c>
      <c r="G79" s="101"/>
      <c r="H79" s="102">
        <v>1327.22</v>
      </c>
      <c r="I79" s="118">
        <v>1330</v>
      </c>
      <c r="J79" s="118">
        <v>14000</v>
      </c>
      <c r="K79" s="102">
        <v>5000</v>
      </c>
      <c r="L79" s="102">
        <v>5000</v>
      </c>
    </row>
    <row r="80" spans="3:12" ht="20.100000000000001" hidden="1" customHeight="1" x14ac:dyDescent="0.25">
      <c r="C80" s="103"/>
      <c r="D80" s="103"/>
      <c r="E80" s="103"/>
      <c r="F80" s="103"/>
      <c r="G80" s="104"/>
      <c r="H80" s="104"/>
      <c r="I80" s="104"/>
      <c r="J80" s="104"/>
      <c r="K80" s="105"/>
      <c r="L80" s="104"/>
    </row>
    <row r="81" spans="3:12" hidden="1" x14ac:dyDescent="0.25">
      <c r="C81" s="103"/>
      <c r="D81" s="103"/>
      <c r="E81" s="103"/>
      <c r="F81" s="103"/>
      <c r="G81" s="104"/>
      <c r="H81" s="104"/>
      <c r="I81" s="104"/>
      <c r="J81" s="104"/>
      <c r="K81" s="105"/>
      <c r="L81" s="104"/>
    </row>
    <row r="82" spans="3:12" ht="20.100000000000001" hidden="1" customHeight="1" x14ac:dyDescent="0.25">
      <c r="C82" s="103"/>
      <c r="D82" s="103"/>
      <c r="E82" s="103"/>
      <c r="F82" s="103"/>
      <c r="G82" s="104"/>
      <c r="H82" s="104"/>
      <c r="I82" s="104"/>
      <c r="J82" s="104"/>
      <c r="K82" s="105"/>
      <c r="L82" s="104"/>
    </row>
    <row r="83" spans="3:12" hidden="1" x14ac:dyDescent="0.25">
      <c r="C83" s="103"/>
      <c r="D83" s="103"/>
      <c r="E83" s="103"/>
      <c r="F83" s="103"/>
      <c r="G83" s="104"/>
      <c r="H83" s="104"/>
      <c r="I83" s="104"/>
      <c r="J83" s="104"/>
      <c r="K83" s="105"/>
      <c r="L83" s="104"/>
    </row>
    <row r="84" spans="3:12" ht="27.75" customHeight="1" x14ac:dyDescent="0.25">
      <c r="C84" s="119" t="s">
        <v>53</v>
      </c>
      <c r="D84" s="119"/>
      <c r="E84" s="119"/>
      <c r="F84" s="119"/>
      <c r="G84" s="120"/>
      <c r="H84" s="83">
        <f>SUBTOTAL(9,H9:H83)</f>
        <v>716783.54</v>
      </c>
      <c r="I84" s="83">
        <f>SUBTOTAL(9,I9:I83)</f>
        <v>854600</v>
      </c>
      <c r="J84" s="83">
        <f>SUBTOTAL(9,J9:J83)</f>
        <v>1477000</v>
      </c>
      <c r="K84" s="83">
        <f>SUBTOTAL(9,K9:K83)</f>
        <v>1406000</v>
      </c>
      <c r="L84" s="83">
        <f>SUBTOTAL(9,L9:L83)</f>
        <v>1409000</v>
      </c>
    </row>
    <row r="85" spans="3:12" ht="18.75" x14ac:dyDescent="0.3">
      <c r="J85" s="121"/>
    </row>
    <row r="86" spans="3:12" ht="18.75" x14ac:dyDescent="0.3">
      <c r="J86" s="121"/>
    </row>
    <row r="87" spans="3:12" x14ac:dyDescent="0.25">
      <c r="J87" s="122"/>
      <c r="K87" s="122"/>
      <c r="L87" s="122"/>
    </row>
    <row r="89" spans="3:12" x14ac:dyDescent="0.25">
      <c r="J89" s="69"/>
      <c r="K89" s="69"/>
      <c r="L89" s="69"/>
    </row>
    <row r="91" spans="3:12" x14ac:dyDescent="0.25">
      <c r="L91" s="122"/>
    </row>
    <row r="92" spans="3:12" x14ac:dyDescent="0.25">
      <c r="L92" s="122"/>
    </row>
    <row r="94" spans="3:12" x14ac:dyDescent="0.25">
      <c r="L94" s="122"/>
    </row>
    <row r="97" spans="12:12" x14ac:dyDescent="0.25">
      <c r="L97" s="122"/>
    </row>
    <row r="100" spans="12:12" x14ac:dyDescent="0.25">
      <c r="L100" s="122"/>
    </row>
    <row r="103" spans="12:12" x14ac:dyDescent="0.25">
      <c r="L103" s="122"/>
    </row>
    <row r="105" spans="12:12" x14ac:dyDescent="0.25">
      <c r="L105" s="122"/>
    </row>
    <row r="106" spans="12:12" x14ac:dyDescent="0.25">
      <c r="L106" s="122"/>
    </row>
    <row r="108" spans="12:12" x14ac:dyDescent="0.25">
      <c r="L108" s="122"/>
    </row>
    <row r="111" spans="12:12" x14ac:dyDescent="0.25">
      <c r="L111" s="122"/>
    </row>
    <row r="112" spans="12:12" x14ac:dyDescent="0.25">
      <c r="L112" s="122"/>
    </row>
    <row r="114" spans="12:12" x14ac:dyDescent="0.25">
      <c r="L114" s="122"/>
    </row>
    <row r="115" spans="12:12" x14ac:dyDescent="0.25">
      <c r="L115" s="122"/>
    </row>
    <row r="118" spans="12:12" x14ac:dyDescent="0.25">
      <c r="L118" s="122"/>
    </row>
  </sheetData>
  <mergeCells count="26">
    <mergeCell ref="F73:G73"/>
    <mergeCell ref="F79:G79"/>
    <mergeCell ref="F50:G50"/>
    <mergeCell ref="F52:G52"/>
    <mergeCell ref="F58:G58"/>
    <mergeCell ref="F62:G62"/>
    <mergeCell ref="F63:G63"/>
    <mergeCell ref="F70:G70"/>
    <mergeCell ref="F32:G32"/>
    <mergeCell ref="F35:G35"/>
    <mergeCell ref="F38:G38"/>
    <mergeCell ref="F39:G39"/>
    <mergeCell ref="F47:G47"/>
    <mergeCell ref="F49:G49"/>
    <mergeCell ref="F20:G20"/>
    <mergeCell ref="F24:G24"/>
    <mergeCell ref="F25:G25"/>
    <mergeCell ref="F26:G26"/>
    <mergeCell ref="F27:G27"/>
    <mergeCell ref="F31:G31"/>
    <mergeCell ref="C3:L3"/>
    <mergeCell ref="C4:L4"/>
    <mergeCell ref="F13:G13"/>
    <mergeCell ref="F17:G17"/>
    <mergeCell ref="F18:G18"/>
    <mergeCell ref="F19:G19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83"/>
  <sheetViews>
    <sheetView topLeftCell="C1" workbookViewId="0">
      <selection activeCell="I19" sqref="I19"/>
    </sheetView>
  </sheetViews>
  <sheetFormatPr defaultRowHeight="12.75" x14ac:dyDescent="0.2"/>
  <cols>
    <col min="1" max="2" width="0" style="123" hidden="1" customWidth="1"/>
    <col min="3" max="3" width="12.42578125" style="123" customWidth="1"/>
    <col min="4" max="4" width="6.7109375" style="123" customWidth="1"/>
    <col min="5" max="5" width="9.140625" style="123"/>
    <col min="6" max="6" width="54" style="123" customWidth="1"/>
    <col min="7" max="7" width="18.85546875" style="147" customWidth="1"/>
    <col min="8" max="8" width="23.7109375" style="123" customWidth="1"/>
    <col min="9" max="9" width="18.7109375" style="123" customWidth="1"/>
    <col min="10" max="10" width="18.85546875" style="123" customWidth="1"/>
    <col min="11" max="11" width="21.5703125" style="123" customWidth="1"/>
    <col min="12" max="256" width="9.140625" style="123"/>
    <col min="257" max="258" width="0" style="123" hidden="1" customWidth="1"/>
    <col min="259" max="259" width="12.42578125" style="123" customWidth="1"/>
    <col min="260" max="260" width="6.7109375" style="123" customWidth="1"/>
    <col min="261" max="261" width="9.140625" style="123"/>
    <col min="262" max="262" width="54" style="123" customWidth="1"/>
    <col min="263" max="263" width="18.85546875" style="123" customWidth="1"/>
    <col min="264" max="264" width="23.7109375" style="123" customWidth="1"/>
    <col min="265" max="265" width="18.7109375" style="123" customWidth="1"/>
    <col min="266" max="266" width="18.85546875" style="123" customWidth="1"/>
    <col min="267" max="267" width="21.5703125" style="123" customWidth="1"/>
    <col min="268" max="512" width="9.140625" style="123"/>
    <col min="513" max="514" width="0" style="123" hidden="1" customWidth="1"/>
    <col min="515" max="515" width="12.42578125" style="123" customWidth="1"/>
    <col min="516" max="516" width="6.7109375" style="123" customWidth="1"/>
    <col min="517" max="517" width="9.140625" style="123"/>
    <col min="518" max="518" width="54" style="123" customWidth="1"/>
    <col min="519" max="519" width="18.85546875" style="123" customWidth="1"/>
    <col min="520" max="520" width="23.7109375" style="123" customWidth="1"/>
    <col min="521" max="521" width="18.7109375" style="123" customWidth="1"/>
    <col min="522" max="522" width="18.85546875" style="123" customWidth="1"/>
    <col min="523" max="523" width="21.5703125" style="123" customWidth="1"/>
    <col min="524" max="768" width="9.140625" style="123"/>
    <col min="769" max="770" width="0" style="123" hidden="1" customWidth="1"/>
    <col min="771" max="771" width="12.42578125" style="123" customWidth="1"/>
    <col min="772" max="772" width="6.7109375" style="123" customWidth="1"/>
    <col min="773" max="773" width="9.140625" style="123"/>
    <col min="774" max="774" width="54" style="123" customWidth="1"/>
    <col min="775" max="775" width="18.85546875" style="123" customWidth="1"/>
    <col min="776" max="776" width="23.7109375" style="123" customWidth="1"/>
    <col min="777" max="777" width="18.7109375" style="123" customWidth="1"/>
    <col min="778" max="778" width="18.85546875" style="123" customWidth="1"/>
    <col min="779" max="779" width="21.5703125" style="123" customWidth="1"/>
    <col min="780" max="1024" width="9.140625" style="123"/>
    <col min="1025" max="1026" width="0" style="123" hidden="1" customWidth="1"/>
    <col min="1027" max="1027" width="12.42578125" style="123" customWidth="1"/>
    <col min="1028" max="1028" width="6.7109375" style="123" customWidth="1"/>
    <col min="1029" max="1029" width="9.140625" style="123"/>
    <col min="1030" max="1030" width="54" style="123" customWidth="1"/>
    <col min="1031" max="1031" width="18.85546875" style="123" customWidth="1"/>
    <col min="1032" max="1032" width="23.7109375" style="123" customWidth="1"/>
    <col min="1033" max="1033" width="18.7109375" style="123" customWidth="1"/>
    <col min="1034" max="1034" width="18.85546875" style="123" customWidth="1"/>
    <col min="1035" max="1035" width="21.5703125" style="123" customWidth="1"/>
    <col min="1036" max="1280" width="9.140625" style="123"/>
    <col min="1281" max="1282" width="0" style="123" hidden="1" customWidth="1"/>
    <col min="1283" max="1283" width="12.42578125" style="123" customWidth="1"/>
    <col min="1284" max="1284" width="6.7109375" style="123" customWidth="1"/>
    <col min="1285" max="1285" width="9.140625" style="123"/>
    <col min="1286" max="1286" width="54" style="123" customWidth="1"/>
    <col min="1287" max="1287" width="18.85546875" style="123" customWidth="1"/>
    <col min="1288" max="1288" width="23.7109375" style="123" customWidth="1"/>
    <col min="1289" max="1289" width="18.7109375" style="123" customWidth="1"/>
    <col min="1290" max="1290" width="18.85546875" style="123" customWidth="1"/>
    <col min="1291" max="1291" width="21.5703125" style="123" customWidth="1"/>
    <col min="1292" max="1536" width="9.140625" style="123"/>
    <col min="1537" max="1538" width="0" style="123" hidden="1" customWidth="1"/>
    <col min="1539" max="1539" width="12.42578125" style="123" customWidth="1"/>
    <col min="1540" max="1540" width="6.7109375" style="123" customWidth="1"/>
    <col min="1541" max="1541" width="9.140625" style="123"/>
    <col min="1542" max="1542" width="54" style="123" customWidth="1"/>
    <col min="1543" max="1543" width="18.85546875" style="123" customWidth="1"/>
    <col min="1544" max="1544" width="23.7109375" style="123" customWidth="1"/>
    <col min="1545" max="1545" width="18.7109375" style="123" customWidth="1"/>
    <col min="1546" max="1546" width="18.85546875" style="123" customWidth="1"/>
    <col min="1547" max="1547" width="21.5703125" style="123" customWidth="1"/>
    <col min="1548" max="1792" width="9.140625" style="123"/>
    <col min="1793" max="1794" width="0" style="123" hidden="1" customWidth="1"/>
    <col min="1795" max="1795" width="12.42578125" style="123" customWidth="1"/>
    <col min="1796" max="1796" width="6.7109375" style="123" customWidth="1"/>
    <col min="1797" max="1797" width="9.140625" style="123"/>
    <col min="1798" max="1798" width="54" style="123" customWidth="1"/>
    <col min="1799" max="1799" width="18.85546875" style="123" customWidth="1"/>
    <col min="1800" max="1800" width="23.7109375" style="123" customWidth="1"/>
    <col min="1801" max="1801" width="18.7109375" style="123" customWidth="1"/>
    <col min="1802" max="1802" width="18.85546875" style="123" customWidth="1"/>
    <col min="1803" max="1803" width="21.5703125" style="123" customWidth="1"/>
    <col min="1804" max="2048" width="9.140625" style="123"/>
    <col min="2049" max="2050" width="0" style="123" hidden="1" customWidth="1"/>
    <col min="2051" max="2051" width="12.42578125" style="123" customWidth="1"/>
    <col min="2052" max="2052" width="6.7109375" style="123" customWidth="1"/>
    <col min="2053" max="2053" width="9.140625" style="123"/>
    <col min="2054" max="2054" width="54" style="123" customWidth="1"/>
    <col min="2055" max="2055" width="18.85546875" style="123" customWidth="1"/>
    <col min="2056" max="2056" width="23.7109375" style="123" customWidth="1"/>
    <col min="2057" max="2057" width="18.7109375" style="123" customWidth="1"/>
    <col min="2058" max="2058" width="18.85546875" style="123" customWidth="1"/>
    <col min="2059" max="2059" width="21.5703125" style="123" customWidth="1"/>
    <col min="2060" max="2304" width="9.140625" style="123"/>
    <col min="2305" max="2306" width="0" style="123" hidden="1" customWidth="1"/>
    <col min="2307" max="2307" width="12.42578125" style="123" customWidth="1"/>
    <col min="2308" max="2308" width="6.7109375" style="123" customWidth="1"/>
    <col min="2309" max="2309" width="9.140625" style="123"/>
    <col min="2310" max="2310" width="54" style="123" customWidth="1"/>
    <col min="2311" max="2311" width="18.85546875" style="123" customWidth="1"/>
    <col min="2312" max="2312" width="23.7109375" style="123" customWidth="1"/>
    <col min="2313" max="2313" width="18.7109375" style="123" customWidth="1"/>
    <col min="2314" max="2314" width="18.85546875" style="123" customWidth="1"/>
    <col min="2315" max="2315" width="21.5703125" style="123" customWidth="1"/>
    <col min="2316" max="2560" width="9.140625" style="123"/>
    <col min="2561" max="2562" width="0" style="123" hidden="1" customWidth="1"/>
    <col min="2563" max="2563" width="12.42578125" style="123" customWidth="1"/>
    <col min="2564" max="2564" width="6.7109375" style="123" customWidth="1"/>
    <col min="2565" max="2565" width="9.140625" style="123"/>
    <col min="2566" max="2566" width="54" style="123" customWidth="1"/>
    <col min="2567" max="2567" width="18.85546875" style="123" customWidth="1"/>
    <col min="2568" max="2568" width="23.7109375" style="123" customWidth="1"/>
    <col min="2569" max="2569" width="18.7109375" style="123" customWidth="1"/>
    <col min="2570" max="2570" width="18.85546875" style="123" customWidth="1"/>
    <col min="2571" max="2571" width="21.5703125" style="123" customWidth="1"/>
    <col min="2572" max="2816" width="9.140625" style="123"/>
    <col min="2817" max="2818" width="0" style="123" hidden="1" customWidth="1"/>
    <col min="2819" max="2819" width="12.42578125" style="123" customWidth="1"/>
    <col min="2820" max="2820" width="6.7109375" style="123" customWidth="1"/>
    <col min="2821" max="2821" width="9.140625" style="123"/>
    <col min="2822" max="2822" width="54" style="123" customWidth="1"/>
    <col min="2823" max="2823" width="18.85546875" style="123" customWidth="1"/>
    <col min="2824" max="2824" width="23.7109375" style="123" customWidth="1"/>
    <col min="2825" max="2825" width="18.7109375" style="123" customWidth="1"/>
    <col min="2826" max="2826" width="18.85546875" style="123" customWidth="1"/>
    <col min="2827" max="2827" width="21.5703125" style="123" customWidth="1"/>
    <col min="2828" max="3072" width="9.140625" style="123"/>
    <col min="3073" max="3074" width="0" style="123" hidden="1" customWidth="1"/>
    <col min="3075" max="3075" width="12.42578125" style="123" customWidth="1"/>
    <col min="3076" max="3076" width="6.7109375" style="123" customWidth="1"/>
    <col min="3077" max="3077" width="9.140625" style="123"/>
    <col min="3078" max="3078" width="54" style="123" customWidth="1"/>
    <col min="3079" max="3079" width="18.85546875" style="123" customWidth="1"/>
    <col min="3080" max="3080" width="23.7109375" style="123" customWidth="1"/>
    <col min="3081" max="3081" width="18.7109375" style="123" customWidth="1"/>
    <col min="3082" max="3082" width="18.85546875" style="123" customWidth="1"/>
    <col min="3083" max="3083" width="21.5703125" style="123" customWidth="1"/>
    <col min="3084" max="3328" width="9.140625" style="123"/>
    <col min="3329" max="3330" width="0" style="123" hidden="1" customWidth="1"/>
    <col min="3331" max="3331" width="12.42578125" style="123" customWidth="1"/>
    <col min="3332" max="3332" width="6.7109375" style="123" customWidth="1"/>
    <col min="3333" max="3333" width="9.140625" style="123"/>
    <col min="3334" max="3334" width="54" style="123" customWidth="1"/>
    <col min="3335" max="3335" width="18.85546875" style="123" customWidth="1"/>
    <col min="3336" max="3336" width="23.7109375" style="123" customWidth="1"/>
    <col min="3337" max="3337" width="18.7109375" style="123" customWidth="1"/>
    <col min="3338" max="3338" width="18.85546875" style="123" customWidth="1"/>
    <col min="3339" max="3339" width="21.5703125" style="123" customWidth="1"/>
    <col min="3340" max="3584" width="9.140625" style="123"/>
    <col min="3585" max="3586" width="0" style="123" hidden="1" customWidth="1"/>
    <col min="3587" max="3587" width="12.42578125" style="123" customWidth="1"/>
    <col min="3588" max="3588" width="6.7109375" style="123" customWidth="1"/>
    <col min="3589" max="3589" width="9.140625" style="123"/>
    <col min="3590" max="3590" width="54" style="123" customWidth="1"/>
    <col min="3591" max="3591" width="18.85546875" style="123" customWidth="1"/>
    <col min="3592" max="3592" width="23.7109375" style="123" customWidth="1"/>
    <col min="3593" max="3593" width="18.7109375" style="123" customWidth="1"/>
    <col min="3594" max="3594" width="18.85546875" style="123" customWidth="1"/>
    <col min="3595" max="3595" width="21.5703125" style="123" customWidth="1"/>
    <col min="3596" max="3840" width="9.140625" style="123"/>
    <col min="3841" max="3842" width="0" style="123" hidden="1" customWidth="1"/>
    <col min="3843" max="3843" width="12.42578125" style="123" customWidth="1"/>
    <col min="3844" max="3844" width="6.7109375" style="123" customWidth="1"/>
    <col min="3845" max="3845" width="9.140625" style="123"/>
    <col min="3846" max="3846" width="54" style="123" customWidth="1"/>
    <col min="3847" max="3847" width="18.85546875" style="123" customWidth="1"/>
    <col min="3848" max="3848" width="23.7109375" style="123" customWidth="1"/>
    <col min="3849" max="3849" width="18.7109375" style="123" customWidth="1"/>
    <col min="3850" max="3850" width="18.85546875" style="123" customWidth="1"/>
    <col min="3851" max="3851" width="21.5703125" style="123" customWidth="1"/>
    <col min="3852" max="4096" width="9.140625" style="123"/>
    <col min="4097" max="4098" width="0" style="123" hidden="1" customWidth="1"/>
    <col min="4099" max="4099" width="12.42578125" style="123" customWidth="1"/>
    <col min="4100" max="4100" width="6.7109375" style="123" customWidth="1"/>
    <col min="4101" max="4101" width="9.140625" style="123"/>
    <col min="4102" max="4102" width="54" style="123" customWidth="1"/>
    <col min="4103" max="4103" width="18.85546875" style="123" customWidth="1"/>
    <col min="4104" max="4104" width="23.7109375" style="123" customWidth="1"/>
    <col min="4105" max="4105" width="18.7109375" style="123" customWidth="1"/>
    <col min="4106" max="4106" width="18.85546875" style="123" customWidth="1"/>
    <col min="4107" max="4107" width="21.5703125" style="123" customWidth="1"/>
    <col min="4108" max="4352" width="9.140625" style="123"/>
    <col min="4353" max="4354" width="0" style="123" hidden="1" customWidth="1"/>
    <col min="4355" max="4355" width="12.42578125" style="123" customWidth="1"/>
    <col min="4356" max="4356" width="6.7109375" style="123" customWidth="1"/>
    <col min="4357" max="4357" width="9.140625" style="123"/>
    <col min="4358" max="4358" width="54" style="123" customWidth="1"/>
    <col min="4359" max="4359" width="18.85546875" style="123" customWidth="1"/>
    <col min="4360" max="4360" width="23.7109375" style="123" customWidth="1"/>
    <col min="4361" max="4361" width="18.7109375" style="123" customWidth="1"/>
    <col min="4362" max="4362" width="18.85546875" style="123" customWidth="1"/>
    <col min="4363" max="4363" width="21.5703125" style="123" customWidth="1"/>
    <col min="4364" max="4608" width="9.140625" style="123"/>
    <col min="4609" max="4610" width="0" style="123" hidden="1" customWidth="1"/>
    <col min="4611" max="4611" width="12.42578125" style="123" customWidth="1"/>
    <col min="4612" max="4612" width="6.7109375" style="123" customWidth="1"/>
    <col min="4613" max="4613" width="9.140625" style="123"/>
    <col min="4614" max="4614" width="54" style="123" customWidth="1"/>
    <col min="4615" max="4615" width="18.85546875" style="123" customWidth="1"/>
    <col min="4616" max="4616" width="23.7109375" style="123" customWidth="1"/>
    <col min="4617" max="4617" width="18.7109375" style="123" customWidth="1"/>
    <col min="4618" max="4618" width="18.85546875" style="123" customWidth="1"/>
    <col min="4619" max="4619" width="21.5703125" style="123" customWidth="1"/>
    <col min="4620" max="4864" width="9.140625" style="123"/>
    <col min="4865" max="4866" width="0" style="123" hidden="1" customWidth="1"/>
    <col min="4867" max="4867" width="12.42578125" style="123" customWidth="1"/>
    <col min="4868" max="4868" width="6.7109375" style="123" customWidth="1"/>
    <col min="4869" max="4869" width="9.140625" style="123"/>
    <col min="4870" max="4870" width="54" style="123" customWidth="1"/>
    <col min="4871" max="4871" width="18.85546875" style="123" customWidth="1"/>
    <col min="4872" max="4872" width="23.7109375" style="123" customWidth="1"/>
    <col min="4873" max="4873" width="18.7109375" style="123" customWidth="1"/>
    <col min="4874" max="4874" width="18.85546875" style="123" customWidth="1"/>
    <col min="4875" max="4875" width="21.5703125" style="123" customWidth="1"/>
    <col min="4876" max="5120" width="9.140625" style="123"/>
    <col min="5121" max="5122" width="0" style="123" hidden="1" customWidth="1"/>
    <col min="5123" max="5123" width="12.42578125" style="123" customWidth="1"/>
    <col min="5124" max="5124" width="6.7109375" style="123" customWidth="1"/>
    <col min="5125" max="5125" width="9.140625" style="123"/>
    <col min="5126" max="5126" width="54" style="123" customWidth="1"/>
    <col min="5127" max="5127" width="18.85546875" style="123" customWidth="1"/>
    <col min="5128" max="5128" width="23.7109375" style="123" customWidth="1"/>
    <col min="5129" max="5129" width="18.7109375" style="123" customWidth="1"/>
    <col min="5130" max="5130" width="18.85546875" style="123" customWidth="1"/>
    <col min="5131" max="5131" width="21.5703125" style="123" customWidth="1"/>
    <col min="5132" max="5376" width="9.140625" style="123"/>
    <col min="5377" max="5378" width="0" style="123" hidden="1" customWidth="1"/>
    <col min="5379" max="5379" width="12.42578125" style="123" customWidth="1"/>
    <col min="5380" max="5380" width="6.7109375" style="123" customWidth="1"/>
    <col min="5381" max="5381" width="9.140625" style="123"/>
    <col min="5382" max="5382" width="54" style="123" customWidth="1"/>
    <col min="5383" max="5383" width="18.85546875" style="123" customWidth="1"/>
    <col min="5384" max="5384" width="23.7109375" style="123" customWidth="1"/>
    <col min="5385" max="5385" width="18.7109375" style="123" customWidth="1"/>
    <col min="5386" max="5386" width="18.85546875" style="123" customWidth="1"/>
    <col min="5387" max="5387" width="21.5703125" style="123" customWidth="1"/>
    <col min="5388" max="5632" width="9.140625" style="123"/>
    <col min="5633" max="5634" width="0" style="123" hidden="1" customWidth="1"/>
    <col min="5635" max="5635" width="12.42578125" style="123" customWidth="1"/>
    <col min="5636" max="5636" width="6.7109375" style="123" customWidth="1"/>
    <col min="5637" max="5637" width="9.140625" style="123"/>
    <col min="5638" max="5638" width="54" style="123" customWidth="1"/>
    <col min="5639" max="5639" width="18.85546875" style="123" customWidth="1"/>
    <col min="5640" max="5640" width="23.7109375" style="123" customWidth="1"/>
    <col min="5641" max="5641" width="18.7109375" style="123" customWidth="1"/>
    <col min="5642" max="5642" width="18.85546875" style="123" customWidth="1"/>
    <col min="5643" max="5643" width="21.5703125" style="123" customWidth="1"/>
    <col min="5644" max="5888" width="9.140625" style="123"/>
    <col min="5889" max="5890" width="0" style="123" hidden="1" customWidth="1"/>
    <col min="5891" max="5891" width="12.42578125" style="123" customWidth="1"/>
    <col min="5892" max="5892" width="6.7109375" style="123" customWidth="1"/>
    <col min="5893" max="5893" width="9.140625" style="123"/>
    <col min="5894" max="5894" width="54" style="123" customWidth="1"/>
    <col min="5895" max="5895" width="18.85546875" style="123" customWidth="1"/>
    <col min="5896" max="5896" width="23.7109375" style="123" customWidth="1"/>
    <col min="5897" max="5897" width="18.7109375" style="123" customWidth="1"/>
    <col min="5898" max="5898" width="18.85546875" style="123" customWidth="1"/>
    <col min="5899" max="5899" width="21.5703125" style="123" customWidth="1"/>
    <col min="5900" max="6144" width="9.140625" style="123"/>
    <col min="6145" max="6146" width="0" style="123" hidden="1" customWidth="1"/>
    <col min="6147" max="6147" width="12.42578125" style="123" customWidth="1"/>
    <col min="6148" max="6148" width="6.7109375" style="123" customWidth="1"/>
    <col min="6149" max="6149" width="9.140625" style="123"/>
    <col min="6150" max="6150" width="54" style="123" customWidth="1"/>
    <col min="6151" max="6151" width="18.85546875" style="123" customWidth="1"/>
    <col min="6152" max="6152" width="23.7109375" style="123" customWidth="1"/>
    <col min="6153" max="6153" width="18.7109375" style="123" customWidth="1"/>
    <col min="6154" max="6154" width="18.85546875" style="123" customWidth="1"/>
    <col min="6155" max="6155" width="21.5703125" style="123" customWidth="1"/>
    <col min="6156" max="6400" width="9.140625" style="123"/>
    <col min="6401" max="6402" width="0" style="123" hidden="1" customWidth="1"/>
    <col min="6403" max="6403" width="12.42578125" style="123" customWidth="1"/>
    <col min="6404" max="6404" width="6.7109375" style="123" customWidth="1"/>
    <col min="6405" max="6405" width="9.140625" style="123"/>
    <col min="6406" max="6406" width="54" style="123" customWidth="1"/>
    <col min="6407" max="6407" width="18.85546875" style="123" customWidth="1"/>
    <col min="6408" max="6408" width="23.7109375" style="123" customWidth="1"/>
    <col min="6409" max="6409" width="18.7109375" style="123" customWidth="1"/>
    <col min="6410" max="6410" width="18.85546875" style="123" customWidth="1"/>
    <col min="6411" max="6411" width="21.5703125" style="123" customWidth="1"/>
    <col min="6412" max="6656" width="9.140625" style="123"/>
    <col min="6657" max="6658" width="0" style="123" hidden="1" customWidth="1"/>
    <col min="6659" max="6659" width="12.42578125" style="123" customWidth="1"/>
    <col min="6660" max="6660" width="6.7109375" style="123" customWidth="1"/>
    <col min="6661" max="6661" width="9.140625" style="123"/>
    <col min="6662" max="6662" width="54" style="123" customWidth="1"/>
    <col min="6663" max="6663" width="18.85546875" style="123" customWidth="1"/>
    <col min="6664" max="6664" width="23.7109375" style="123" customWidth="1"/>
    <col min="6665" max="6665" width="18.7109375" style="123" customWidth="1"/>
    <col min="6666" max="6666" width="18.85546875" style="123" customWidth="1"/>
    <col min="6667" max="6667" width="21.5703125" style="123" customWidth="1"/>
    <col min="6668" max="6912" width="9.140625" style="123"/>
    <col min="6913" max="6914" width="0" style="123" hidden="1" customWidth="1"/>
    <col min="6915" max="6915" width="12.42578125" style="123" customWidth="1"/>
    <col min="6916" max="6916" width="6.7109375" style="123" customWidth="1"/>
    <col min="6917" max="6917" width="9.140625" style="123"/>
    <col min="6918" max="6918" width="54" style="123" customWidth="1"/>
    <col min="6919" max="6919" width="18.85546875" style="123" customWidth="1"/>
    <col min="6920" max="6920" width="23.7109375" style="123" customWidth="1"/>
    <col min="6921" max="6921" width="18.7109375" style="123" customWidth="1"/>
    <col min="6922" max="6922" width="18.85546875" style="123" customWidth="1"/>
    <col min="6923" max="6923" width="21.5703125" style="123" customWidth="1"/>
    <col min="6924" max="7168" width="9.140625" style="123"/>
    <col min="7169" max="7170" width="0" style="123" hidden="1" customWidth="1"/>
    <col min="7171" max="7171" width="12.42578125" style="123" customWidth="1"/>
    <col min="7172" max="7172" width="6.7109375" style="123" customWidth="1"/>
    <col min="7173" max="7173" width="9.140625" style="123"/>
    <col min="7174" max="7174" width="54" style="123" customWidth="1"/>
    <col min="7175" max="7175" width="18.85546875" style="123" customWidth="1"/>
    <col min="7176" max="7176" width="23.7109375" style="123" customWidth="1"/>
    <col min="7177" max="7177" width="18.7109375" style="123" customWidth="1"/>
    <col min="7178" max="7178" width="18.85546875" style="123" customWidth="1"/>
    <col min="7179" max="7179" width="21.5703125" style="123" customWidth="1"/>
    <col min="7180" max="7424" width="9.140625" style="123"/>
    <col min="7425" max="7426" width="0" style="123" hidden="1" customWidth="1"/>
    <col min="7427" max="7427" width="12.42578125" style="123" customWidth="1"/>
    <col min="7428" max="7428" width="6.7109375" style="123" customWidth="1"/>
    <col min="7429" max="7429" width="9.140625" style="123"/>
    <col min="7430" max="7430" width="54" style="123" customWidth="1"/>
    <col min="7431" max="7431" width="18.85546875" style="123" customWidth="1"/>
    <col min="7432" max="7432" width="23.7109375" style="123" customWidth="1"/>
    <col min="7433" max="7433" width="18.7109375" style="123" customWidth="1"/>
    <col min="7434" max="7434" width="18.85546875" style="123" customWidth="1"/>
    <col min="7435" max="7435" width="21.5703125" style="123" customWidth="1"/>
    <col min="7436" max="7680" width="9.140625" style="123"/>
    <col min="7681" max="7682" width="0" style="123" hidden="1" customWidth="1"/>
    <col min="7683" max="7683" width="12.42578125" style="123" customWidth="1"/>
    <col min="7684" max="7684" width="6.7109375" style="123" customWidth="1"/>
    <col min="7685" max="7685" width="9.140625" style="123"/>
    <col min="7686" max="7686" width="54" style="123" customWidth="1"/>
    <col min="7687" max="7687" width="18.85546875" style="123" customWidth="1"/>
    <col min="7688" max="7688" width="23.7109375" style="123" customWidth="1"/>
    <col min="7689" max="7689" width="18.7109375" style="123" customWidth="1"/>
    <col min="7690" max="7690" width="18.85546875" style="123" customWidth="1"/>
    <col min="7691" max="7691" width="21.5703125" style="123" customWidth="1"/>
    <col min="7692" max="7936" width="9.140625" style="123"/>
    <col min="7937" max="7938" width="0" style="123" hidden="1" customWidth="1"/>
    <col min="7939" max="7939" width="12.42578125" style="123" customWidth="1"/>
    <col min="7940" max="7940" width="6.7109375" style="123" customWidth="1"/>
    <col min="7941" max="7941" width="9.140625" style="123"/>
    <col min="7942" max="7942" width="54" style="123" customWidth="1"/>
    <col min="7943" max="7943" width="18.85546875" style="123" customWidth="1"/>
    <col min="7944" max="7944" width="23.7109375" style="123" customWidth="1"/>
    <col min="7945" max="7945" width="18.7109375" style="123" customWidth="1"/>
    <col min="7946" max="7946" width="18.85546875" style="123" customWidth="1"/>
    <col min="7947" max="7947" width="21.5703125" style="123" customWidth="1"/>
    <col min="7948" max="8192" width="9.140625" style="123"/>
    <col min="8193" max="8194" width="0" style="123" hidden="1" customWidth="1"/>
    <col min="8195" max="8195" width="12.42578125" style="123" customWidth="1"/>
    <col min="8196" max="8196" width="6.7109375" style="123" customWidth="1"/>
    <col min="8197" max="8197" width="9.140625" style="123"/>
    <col min="8198" max="8198" width="54" style="123" customWidth="1"/>
    <col min="8199" max="8199" width="18.85546875" style="123" customWidth="1"/>
    <col min="8200" max="8200" width="23.7109375" style="123" customWidth="1"/>
    <col min="8201" max="8201" width="18.7109375" style="123" customWidth="1"/>
    <col min="8202" max="8202" width="18.85546875" style="123" customWidth="1"/>
    <col min="8203" max="8203" width="21.5703125" style="123" customWidth="1"/>
    <col min="8204" max="8448" width="9.140625" style="123"/>
    <col min="8449" max="8450" width="0" style="123" hidden="1" customWidth="1"/>
    <col min="8451" max="8451" width="12.42578125" style="123" customWidth="1"/>
    <col min="8452" max="8452" width="6.7109375" style="123" customWidth="1"/>
    <col min="8453" max="8453" width="9.140625" style="123"/>
    <col min="8454" max="8454" width="54" style="123" customWidth="1"/>
    <col min="8455" max="8455" width="18.85546875" style="123" customWidth="1"/>
    <col min="8456" max="8456" width="23.7109375" style="123" customWidth="1"/>
    <col min="8457" max="8457" width="18.7109375" style="123" customWidth="1"/>
    <col min="8458" max="8458" width="18.85546875" style="123" customWidth="1"/>
    <col min="8459" max="8459" width="21.5703125" style="123" customWidth="1"/>
    <col min="8460" max="8704" width="9.140625" style="123"/>
    <col min="8705" max="8706" width="0" style="123" hidden="1" customWidth="1"/>
    <col min="8707" max="8707" width="12.42578125" style="123" customWidth="1"/>
    <col min="8708" max="8708" width="6.7109375" style="123" customWidth="1"/>
    <col min="8709" max="8709" width="9.140625" style="123"/>
    <col min="8710" max="8710" width="54" style="123" customWidth="1"/>
    <col min="8711" max="8711" width="18.85546875" style="123" customWidth="1"/>
    <col min="8712" max="8712" width="23.7109375" style="123" customWidth="1"/>
    <col min="8713" max="8713" width="18.7109375" style="123" customWidth="1"/>
    <col min="8714" max="8714" width="18.85546875" style="123" customWidth="1"/>
    <col min="8715" max="8715" width="21.5703125" style="123" customWidth="1"/>
    <col min="8716" max="8960" width="9.140625" style="123"/>
    <col min="8961" max="8962" width="0" style="123" hidden="1" customWidth="1"/>
    <col min="8963" max="8963" width="12.42578125" style="123" customWidth="1"/>
    <col min="8964" max="8964" width="6.7109375" style="123" customWidth="1"/>
    <col min="8965" max="8965" width="9.140625" style="123"/>
    <col min="8966" max="8966" width="54" style="123" customWidth="1"/>
    <col min="8967" max="8967" width="18.85546875" style="123" customWidth="1"/>
    <col min="8968" max="8968" width="23.7109375" style="123" customWidth="1"/>
    <col min="8969" max="8969" width="18.7109375" style="123" customWidth="1"/>
    <col min="8970" max="8970" width="18.85546875" style="123" customWidth="1"/>
    <col min="8971" max="8971" width="21.5703125" style="123" customWidth="1"/>
    <col min="8972" max="9216" width="9.140625" style="123"/>
    <col min="9217" max="9218" width="0" style="123" hidden="1" customWidth="1"/>
    <col min="9219" max="9219" width="12.42578125" style="123" customWidth="1"/>
    <col min="9220" max="9220" width="6.7109375" style="123" customWidth="1"/>
    <col min="9221" max="9221" width="9.140625" style="123"/>
    <col min="9222" max="9222" width="54" style="123" customWidth="1"/>
    <col min="9223" max="9223" width="18.85546875" style="123" customWidth="1"/>
    <col min="9224" max="9224" width="23.7109375" style="123" customWidth="1"/>
    <col min="9225" max="9225" width="18.7109375" style="123" customWidth="1"/>
    <col min="9226" max="9226" width="18.85546875" style="123" customWidth="1"/>
    <col min="9227" max="9227" width="21.5703125" style="123" customWidth="1"/>
    <col min="9228" max="9472" width="9.140625" style="123"/>
    <col min="9473" max="9474" width="0" style="123" hidden="1" customWidth="1"/>
    <col min="9475" max="9475" width="12.42578125" style="123" customWidth="1"/>
    <col min="9476" max="9476" width="6.7109375" style="123" customWidth="1"/>
    <col min="9477" max="9477" width="9.140625" style="123"/>
    <col min="9478" max="9478" width="54" style="123" customWidth="1"/>
    <col min="9479" max="9479" width="18.85546875" style="123" customWidth="1"/>
    <col min="9480" max="9480" width="23.7109375" style="123" customWidth="1"/>
    <col min="9481" max="9481" width="18.7109375" style="123" customWidth="1"/>
    <col min="9482" max="9482" width="18.85546875" style="123" customWidth="1"/>
    <col min="9483" max="9483" width="21.5703125" style="123" customWidth="1"/>
    <col min="9484" max="9728" width="9.140625" style="123"/>
    <col min="9729" max="9730" width="0" style="123" hidden="1" customWidth="1"/>
    <col min="9731" max="9731" width="12.42578125" style="123" customWidth="1"/>
    <col min="9732" max="9732" width="6.7109375" style="123" customWidth="1"/>
    <col min="9733" max="9733" width="9.140625" style="123"/>
    <col min="9734" max="9734" width="54" style="123" customWidth="1"/>
    <col min="9735" max="9735" width="18.85546875" style="123" customWidth="1"/>
    <col min="9736" max="9736" width="23.7109375" style="123" customWidth="1"/>
    <col min="9737" max="9737" width="18.7109375" style="123" customWidth="1"/>
    <col min="9738" max="9738" width="18.85546875" style="123" customWidth="1"/>
    <col min="9739" max="9739" width="21.5703125" style="123" customWidth="1"/>
    <col min="9740" max="9984" width="9.140625" style="123"/>
    <col min="9985" max="9986" width="0" style="123" hidden="1" customWidth="1"/>
    <col min="9987" max="9987" width="12.42578125" style="123" customWidth="1"/>
    <col min="9988" max="9988" width="6.7109375" style="123" customWidth="1"/>
    <col min="9989" max="9989" width="9.140625" style="123"/>
    <col min="9990" max="9990" width="54" style="123" customWidth="1"/>
    <col min="9991" max="9991" width="18.85546875" style="123" customWidth="1"/>
    <col min="9992" max="9992" width="23.7109375" style="123" customWidth="1"/>
    <col min="9993" max="9993" width="18.7109375" style="123" customWidth="1"/>
    <col min="9994" max="9994" width="18.85546875" style="123" customWidth="1"/>
    <col min="9995" max="9995" width="21.5703125" style="123" customWidth="1"/>
    <col min="9996" max="10240" width="9.140625" style="123"/>
    <col min="10241" max="10242" width="0" style="123" hidden="1" customWidth="1"/>
    <col min="10243" max="10243" width="12.42578125" style="123" customWidth="1"/>
    <col min="10244" max="10244" width="6.7109375" style="123" customWidth="1"/>
    <col min="10245" max="10245" width="9.140625" style="123"/>
    <col min="10246" max="10246" width="54" style="123" customWidth="1"/>
    <col min="10247" max="10247" width="18.85546875" style="123" customWidth="1"/>
    <col min="10248" max="10248" width="23.7109375" style="123" customWidth="1"/>
    <col min="10249" max="10249" width="18.7109375" style="123" customWidth="1"/>
    <col min="10250" max="10250" width="18.85546875" style="123" customWidth="1"/>
    <col min="10251" max="10251" width="21.5703125" style="123" customWidth="1"/>
    <col min="10252" max="10496" width="9.140625" style="123"/>
    <col min="10497" max="10498" width="0" style="123" hidden="1" customWidth="1"/>
    <col min="10499" max="10499" width="12.42578125" style="123" customWidth="1"/>
    <col min="10500" max="10500" width="6.7109375" style="123" customWidth="1"/>
    <col min="10501" max="10501" width="9.140625" style="123"/>
    <col min="10502" max="10502" width="54" style="123" customWidth="1"/>
    <col min="10503" max="10503" width="18.85546875" style="123" customWidth="1"/>
    <col min="10504" max="10504" width="23.7109375" style="123" customWidth="1"/>
    <col min="10505" max="10505" width="18.7109375" style="123" customWidth="1"/>
    <col min="10506" max="10506" width="18.85546875" style="123" customWidth="1"/>
    <col min="10507" max="10507" width="21.5703125" style="123" customWidth="1"/>
    <col min="10508" max="10752" width="9.140625" style="123"/>
    <col min="10753" max="10754" width="0" style="123" hidden="1" customWidth="1"/>
    <col min="10755" max="10755" width="12.42578125" style="123" customWidth="1"/>
    <col min="10756" max="10756" width="6.7109375" style="123" customWidth="1"/>
    <col min="10757" max="10757" width="9.140625" style="123"/>
    <col min="10758" max="10758" width="54" style="123" customWidth="1"/>
    <col min="10759" max="10759" width="18.85546875" style="123" customWidth="1"/>
    <col min="10760" max="10760" width="23.7109375" style="123" customWidth="1"/>
    <col min="10761" max="10761" width="18.7109375" style="123" customWidth="1"/>
    <col min="10762" max="10762" width="18.85546875" style="123" customWidth="1"/>
    <col min="10763" max="10763" width="21.5703125" style="123" customWidth="1"/>
    <col min="10764" max="11008" width="9.140625" style="123"/>
    <col min="11009" max="11010" width="0" style="123" hidden="1" customWidth="1"/>
    <col min="11011" max="11011" width="12.42578125" style="123" customWidth="1"/>
    <col min="11012" max="11012" width="6.7109375" style="123" customWidth="1"/>
    <col min="11013" max="11013" width="9.140625" style="123"/>
    <col min="11014" max="11014" width="54" style="123" customWidth="1"/>
    <col min="11015" max="11015" width="18.85546875" style="123" customWidth="1"/>
    <col min="11016" max="11016" width="23.7109375" style="123" customWidth="1"/>
    <col min="11017" max="11017" width="18.7109375" style="123" customWidth="1"/>
    <col min="11018" max="11018" width="18.85546875" style="123" customWidth="1"/>
    <col min="11019" max="11019" width="21.5703125" style="123" customWidth="1"/>
    <col min="11020" max="11264" width="9.140625" style="123"/>
    <col min="11265" max="11266" width="0" style="123" hidden="1" customWidth="1"/>
    <col min="11267" max="11267" width="12.42578125" style="123" customWidth="1"/>
    <col min="11268" max="11268" width="6.7109375" style="123" customWidth="1"/>
    <col min="11269" max="11269" width="9.140625" style="123"/>
    <col min="11270" max="11270" width="54" style="123" customWidth="1"/>
    <col min="11271" max="11271" width="18.85546875" style="123" customWidth="1"/>
    <col min="11272" max="11272" width="23.7109375" style="123" customWidth="1"/>
    <col min="11273" max="11273" width="18.7109375" style="123" customWidth="1"/>
    <col min="11274" max="11274" width="18.85546875" style="123" customWidth="1"/>
    <col min="11275" max="11275" width="21.5703125" style="123" customWidth="1"/>
    <col min="11276" max="11520" width="9.140625" style="123"/>
    <col min="11521" max="11522" width="0" style="123" hidden="1" customWidth="1"/>
    <col min="11523" max="11523" width="12.42578125" style="123" customWidth="1"/>
    <col min="11524" max="11524" width="6.7109375" style="123" customWidth="1"/>
    <col min="11525" max="11525" width="9.140625" style="123"/>
    <col min="11526" max="11526" width="54" style="123" customWidth="1"/>
    <col min="11527" max="11527" width="18.85546875" style="123" customWidth="1"/>
    <col min="11528" max="11528" width="23.7109375" style="123" customWidth="1"/>
    <col min="11529" max="11529" width="18.7109375" style="123" customWidth="1"/>
    <col min="11530" max="11530" width="18.85546875" style="123" customWidth="1"/>
    <col min="11531" max="11531" width="21.5703125" style="123" customWidth="1"/>
    <col min="11532" max="11776" width="9.140625" style="123"/>
    <col min="11777" max="11778" width="0" style="123" hidden="1" customWidth="1"/>
    <col min="11779" max="11779" width="12.42578125" style="123" customWidth="1"/>
    <col min="11780" max="11780" width="6.7109375" style="123" customWidth="1"/>
    <col min="11781" max="11781" width="9.140625" style="123"/>
    <col min="11782" max="11782" width="54" style="123" customWidth="1"/>
    <col min="11783" max="11783" width="18.85546875" style="123" customWidth="1"/>
    <col min="11784" max="11784" width="23.7109375" style="123" customWidth="1"/>
    <col min="11785" max="11785" width="18.7109375" style="123" customWidth="1"/>
    <col min="11786" max="11786" width="18.85546875" style="123" customWidth="1"/>
    <col min="11787" max="11787" width="21.5703125" style="123" customWidth="1"/>
    <col min="11788" max="12032" width="9.140625" style="123"/>
    <col min="12033" max="12034" width="0" style="123" hidden="1" customWidth="1"/>
    <col min="12035" max="12035" width="12.42578125" style="123" customWidth="1"/>
    <col min="12036" max="12036" width="6.7109375" style="123" customWidth="1"/>
    <col min="12037" max="12037" width="9.140625" style="123"/>
    <col min="12038" max="12038" width="54" style="123" customWidth="1"/>
    <col min="12039" max="12039" width="18.85546875" style="123" customWidth="1"/>
    <col min="12040" max="12040" width="23.7109375" style="123" customWidth="1"/>
    <col min="12041" max="12041" width="18.7109375" style="123" customWidth="1"/>
    <col min="12042" max="12042" width="18.85546875" style="123" customWidth="1"/>
    <col min="12043" max="12043" width="21.5703125" style="123" customWidth="1"/>
    <col min="12044" max="12288" width="9.140625" style="123"/>
    <col min="12289" max="12290" width="0" style="123" hidden="1" customWidth="1"/>
    <col min="12291" max="12291" width="12.42578125" style="123" customWidth="1"/>
    <col min="12292" max="12292" width="6.7109375" style="123" customWidth="1"/>
    <col min="12293" max="12293" width="9.140625" style="123"/>
    <col min="12294" max="12294" width="54" style="123" customWidth="1"/>
    <col min="12295" max="12295" width="18.85546875" style="123" customWidth="1"/>
    <col min="12296" max="12296" width="23.7109375" style="123" customWidth="1"/>
    <col min="12297" max="12297" width="18.7109375" style="123" customWidth="1"/>
    <col min="12298" max="12298" width="18.85546875" style="123" customWidth="1"/>
    <col min="12299" max="12299" width="21.5703125" style="123" customWidth="1"/>
    <col min="12300" max="12544" width="9.140625" style="123"/>
    <col min="12545" max="12546" width="0" style="123" hidden="1" customWidth="1"/>
    <col min="12547" max="12547" width="12.42578125" style="123" customWidth="1"/>
    <col min="12548" max="12548" width="6.7109375" style="123" customWidth="1"/>
    <col min="12549" max="12549" width="9.140625" style="123"/>
    <col min="12550" max="12550" width="54" style="123" customWidth="1"/>
    <col min="12551" max="12551" width="18.85546875" style="123" customWidth="1"/>
    <col min="12552" max="12552" width="23.7109375" style="123" customWidth="1"/>
    <col min="12553" max="12553" width="18.7109375" style="123" customWidth="1"/>
    <col min="12554" max="12554" width="18.85546875" style="123" customWidth="1"/>
    <col min="12555" max="12555" width="21.5703125" style="123" customWidth="1"/>
    <col min="12556" max="12800" width="9.140625" style="123"/>
    <col min="12801" max="12802" width="0" style="123" hidden="1" customWidth="1"/>
    <col min="12803" max="12803" width="12.42578125" style="123" customWidth="1"/>
    <col min="12804" max="12804" width="6.7109375" style="123" customWidth="1"/>
    <col min="12805" max="12805" width="9.140625" style="123"/>
    <col min="12806" max="12806" width="54" style="123" customWidth="1"/>
    <col min="12807" max="12807" width="18.85546875" style="123" customWidth="1"/>
    <col min="12808" max="12808" width="23.7109375" style="123" customWidth="1"/>
    <col min="12809" max="12809" width="18.7109375" style="123" customWidth="1"/>
    <col min="12810" max="12810" width="18.85546875" style="123" customWidth="1"/>
    <col min="12811" max="12811" width="21.5703125" style="123" customWidth="1"/>
    <col min="12812" max="13056" width="9.140625" style="123"/>
    <col min="13057" max="13058" width="0" style="123" hidden="1" customWidth="1"/>
    <col min="13059" max="13059" width="12.42578125" style="123" customWidth="1"/>
    <col min="13060" max="13060" width="6.7109375" style="123" customWidth="1"/>
    <col min="13061" max="13061" width="9.140625" style="123"/>
    <col min="13062" max="13062" width="54" style="123" customWidth="1"/>
    <col min="13063" max="13063" width="18.85546875" style="123" customWidth="1"/>
    <col min="13064" max="13064" width="23.7109375" style="123" customWidth="1"/>
    <col min="13065" max="13065" width="18.7109375" style="123" customWidth="1"/>
    <col min="13066" max="13066" width="18.85546875" style="123" customWidth="1"/>
    <col min="13067" max="13067" width="21.5703125" style="123" customWidth="1"/>
    <col min="13068" max="13312" width="9.140625" style="123"/>
    <col min="13313" max="13314" width="0" style="123" hidden="1" customWidth="1"/>
    <col min="13315" max="13315" width="12.42578125" style="123" customWidth="1"/>
    <col min="13316" max="13316" width="6.7109375" style="123" customWidth="1"/>
    <col min="13317" max="13317" width="9.140625" style="123"/>
    <col min="13318" max="13318" width="54" style="123" customWidth="1"/>
    <col min="13319" max="13319" width="18.85546875" style="123" customWidth="1"/>
    <col min="13320" max="13320" width="23.7109375" style="123" customWidth="1"/>
    <col min="13321" max="13321" width="18.7109375" style="123" customWidth="1"/>
    <col min="13322" max="13322" width="18.85546875" style="123" customWidth="1"/>
    <col min="13323" max="13323" width="21.5703125" style="123" customWidth="1"/>
    <col min="13324" max="13568" width="9.140625" style="123"/>
    <col min="13569" max="13570" width="0" style="123" hidden="1" customWidth="1"/>
    <col min="13571" max="13571" width="12.42578125" style="123" customWidth="1"/>
    <col min="13572" max="13572" width="6.7109375" style="123" customWidth="1"/>
    <col min="13573" max="13573" width="9.140625" style="123"/>
    <col min="13574" max="13574" width="54" style="123" customWidth="1"/>
    <col min="13575" max="13575" width="18.85546875" style="123" customWidth="1"/>
    <col min="13576" max="13576" width="23.7109375" style="123" customWidth="1"/>
    <col min="13577" max="13577" width="18.7109375" style="123" customWidth="1"/>
    <col min="13578" max="13578" width="18.85546875" style="123" customWidth="1"/>
    <col min="13579" max="13579" width="21.5703125" style="123" customWidth="1"/>
    <col min="13580" max="13824" width="9.140625" style="123"/>
    <col min="13825" max="13826" width="0" style="123" hidden="1" customWidth="1"/>
    <col min="13827" max="13827" width="12.42578125" style="123" customWidth="1"/>
    <col min="13828" max="13828" width="6.7109375" style="123" customWidth="1"/>
    <col min="13829" max="13829" width="9.140625" style="123"/>
    <col min="13830" max="13830" width="54" style="123" customWidth="1"/>
    <col min="13831" max="13831" width="18.85546875" style="123" customWidth="1"/>
    <col min="13832" max="13832" width="23.7109375" style="123" customWidth="1"/>
    <col min="13833" max="13833" width="18.7109375" style="123" customWidth="1"/>
    <col min="13834" max="13834" width="18.85546875" style="123" customWidth="1"/>
    <col min="13835" max="13835" width="21.5703125" style="123" customWidth="1"/>
    <col min="13836" max="14080" width="9.140625" style="123"/>
    <col min="14081" max="14082" width="0" style="123" hidden="1" customWidth="1"/>
    <col min="14083" max="14083" width="12.42578125" style="123" customWidth="1"/>
    <col min="14084" max="14084" width="6.7109375" style="123" customWidth="1"/>
    <col min="14085" max="14085" width="9.140625" style="123"/>
    <col min="14086" max="14086" width="54" style="123" customWidth="1"/>
    <col min="14087" max="14087" width="18.85546875" style="123" customWidth="1"/>
    <col min="14088" max="14088" width="23.7109375" style="123" customWidth="1"/>
    <col min="14089" max="14089" width="18.7109375" style="123" customWidth="1"/>
    <col min="14090" max="14090" width="18.85546875" style="123" customWidth="1"/>
    <col min="14091" max="14091" width="21.5703125" style="123" customWidth="1"/>
    <col min="14092" max="14336" width="9.140625" style="123"/>
    <col min="14337" max="14338" width="0" style="123" hidden="1" customWidth="1"/>
    <col min="14339" max="14339" width="12.42578125" style="123" customWidth="1"/>
    <col min="14340" max="14340" width="6.7109375" style="123" customWidth="1"/>
    <col min="14341" max="14341" width="9.140625" style="123"/>
    <col min="14342" max="14342" width="54" style="123" customWidth="1"/>
    <col min="14343" max="14343" width="18.85546875" style="123" customWidth="1"/>
    <col min="14344" max="14344" width="23.7109375" style="123" customWidth="1"/>
    <col min="14345" max="14345" width="18.7109375" style="123" customWidth="1"/>
    <col min="14346" max="14346" width="18.85546875" style="123" customWidth="1"/>
    <col min="14347" max="14347" width="21.5703125" style="123" customWidth="1"/>
    <col min="14348" max="14592" width="9.140625" style="123"/>
    <col min="14593" max="14594" width="0" style="123" hidden="1" customWidth="1"/>
    <col min="14595" max="14595" width="12.42578125" style="123" customWidth="1"/>
    <col min="14596" max="14596" width="6.7109375" style="123" customWidth="1"/>
    <col min="14597" max="14597" width="9.140625" style="123"/>
    <col min="14598" max="14598" width="54" style="123" customWidth="1"/>
    <col min="14599" max="14599" width="18.85546875" style="123" customWidth="1"/>
    <col min="14600" max="14600" width="23.7109375" style="123" customWidth="1"/>
    <col min="14601" max="14601" width="18.7109375" style="123" customWidth="1"/>
    <col min="14602" max="14602" width="18.85546875" style="123" customWidth="1"/>
    <col min="14603" max="14603" width="21.5703125" style="123" customWidth="1"/>
    <col min="14604" max="14848" width="9.140625" style="123"/>
    <col min="14849" max="14850" width="0" style="123" hidden="1" customWidth="1"/>
    <col min="14851" max="14851" width="12.42578125" style="123" customWidth="1"/>
    <col min="14852" max="14852" width="6.7109375" style="123" customWidth="1"/>
    <col min="14853" max="14853" width="9.140625" style="123"/>
    <col min="14854" max="14854" width="54" style="123" customWidth="1"/>
    <col min="14855" max="14855" width="18.85546875" style="123" customWidth="1"/>
    <col min="14856" max="14856" width="23.7109375" style="123" customWidth="1"/>
    <col min="14857" max="14857" width="18.7109375" style="123" customWidth="1"/>
    <col min="14858" max="14858" width="18.85546875" style="123" customWidth="1"/>
    <col min="14859" max="14859" width="21.5703125" style="123" customWidth="1"/>
    <col min="14860" max="15104" width="9.140625" style="123"/>
    <col min="15105" max="15106" width="0" style="123" hidden="1" customWidth="1"/>
    <col min="15107" max="15107" width="12.42578125" style="123" customWidth="1"/>
    <col min="15108" max="15108" width="6.7109375" style="123" customWidth="1"/>
    <col min="15109" max="15109" width="9.140625" style="123"/>
    <col min="15110" max="15110" width="54" style="123" customWidth="1"/>
    <col min="15111" max="15111" width="18.85546875" style="123" customWidth="1"/>
    <col min="15112" max="15112" width="23.7109375" style="123" customWidth="1"/>
    <col min="15113" max="15113" width="18.7109375" style="123" customWidth="1"/>
    <col min="15114" max="15114" width="18.85546875" style="123" customWidth="1"/>
    <col min="15115" max="15115" width="21.5703125" style="123" customWidth="1"/>
    <col min="15116" max="15360" width="9.140625" style="123"/>
    <col min="15361" max="15362" width="0" style="123" hidden="1" customWidth="1"/>
    <col min="15363" max="15363" width="12.42578125" style="123" customWidth="1"/>
    <col min="15364" max="15364" width="6.7109375" style="123" customWidth="1"/>
    <col min="15365" max="15365" width="9.140625" style="123"/>
    <col min="15366" max="15366" width="54" style="123" customWidth="1"/>
    <col min="15367" max="15367" width="18.85546875" style="123" customWidth="1"/>
    <col min="15368" max="15368" width="23.7109375" style="123" customWidth="1"/>
    <col min="15369" max="15369" width="18.7109375" style="123" customWidth="1"/>
    <col min="15370" max="15370" width="18.85546875" style="123" customWidth="1"/>
    <col min="15371" max="15371" width="21.5703125" style="123" customWidth="1"/>
    <col min="15372" max="15616" width="9.140625" style="123"/>
    <col min="15617" max="15618" width="0" style="123" hidden="1" customWidth="1"/>
    <col min="15619" max="15619" width="12.42578125" style="123" customWidth="1"/>
    <col min="15620" max="15620" width="6.7109375" style="123" customWidth="1"/>
    <col min="15621" max="15621" width="9.140625" style="123"/>
    <col min="15622" max="15622" width="54" style="123" customWidth="1"/>
    <col min="15623" max="15623" width="18.85546875" style="123" customWidth="1"/>
    <col min="15624" max="15624" width="23.7109375" style="123" customWidth="1"/>
    <col min="15625" max="15625" width="18.7109375" style="123" customWidth="1"/>
    <col min="15626" max="15626" width="18.85546875" style="123" customWidth="1"/>
    <col min="15627" max="15627" width="21.5703125" style="123" customWidth="1"/>
    <col min="15628" max="15872" width="9.140625" style="123"/>
    <col min="15873" max="15874" width="0" style="123" hidden="1" customWidth="1"/>
    <col min="15875" max="15875" width="12.42578125" style="123" customWidth="1"/>
    <col min="15876" max="15876" width="6.7109375" style="123" customWidth="1"/>
    <col min="15877" max="15877" width="9.140625" style="123"/>
    <col min="15878" max="15878" width="54" style="123" customWidth="1"/>
    <col min="15879" max="15879" width="18.85546875" style="123" customWidth="1"/>
    <col min="15880" max="15880" width="23.7109375" style="123" customWidth="1"/>
    <col min="15881" max="15881" width="18.7109375" style="123" customWidth="1"/>
    <col min="15882" max="15882" width="18.85546875" style="123" customWidth="1"/>
    <col min="15883" max="15883" width="21.5703125" style="123" customWidth="1"/>
    <col min="15884" max="16128" width="9.140625" style="123"/>
    <col min="16129" max="16130" width="0" style="123" hidden="1" customWidth="1"/>
    <col min="16131" max="16131" width="12.42578125" style="123" customWidth="1"/>
    <col min="16132" max="16132" width="6.7109375" style="123" customWidth="1"/>
    <col min="16133" max="16133" width="9.140625" style="123"/>
    <col min="16134" max="16134" width="54" style="123" customWidth="1"/>
    <col min="16135" max="16135" width="18.85546875" style="123" customWidth="1"/>
    <col min="16136" max="16136" width="23.7109375" style="123" customWidth="1"/>
    <col min="16137" max="16137" width="18.7109375" style="123" customWidth="1"/>
    <col min="16138" max="16138" width="18.85546875" style="123" customWidth="1"/>
    <col min="16139" max="16139" width="21.5703125" style="123" customWidth="1"/>
    <col min="16140" max="16384" width="9.140625" style="123"/>
  </cols>
  <sheetData>
    <row r="1" spans="3:11" x14ac:dyDescent="0.2">
      <c r="G1" s="124" t="s">
        <v>25</v>
      </c>
    </row>
    <row r="2" spans="3:11" x14ac:dyDescent="0.2">
      <c r="G2" s="124"/>
    </row>
    <row r="3" spans="3:11" ht="20.25" customHeight="1" x14ac:dyDescent="0.2">
      <c r="C3" s="125" t="s">
        <v>54</v>
      </c>
      <c r="D3" s="125"/>
      <c r="E3" s="125"/>
      <c r="F3" s="125"/>
      <c r="G3" s="125"/>
      <c r="H3" s="125"/>
      <c r="I3" s="125"/>
      <c r="J3" s="125"/>
      <c r="K3" s="125"/>
    </row>
    <row r="4" spans="3:11" ht="20.25" customHeight="1" x14ac:dyDescent="0.2">
      <c r="C4" s="125" t="s">
        <v>55</v>
      </c>
      <c r="D4" s="125"/>
      <c r="E4" s="125"/>
      <c r="F4" s="125"/>
      <c r="G4" s="125"/>
      <c r="H4" s="125"/>
      <c r="I4" s="125"/>
      <c r="J4" s="125"/>
      <c r="K4" s="125"/>
    </row>
    <row r="5" spans="3:11" ht="25.5" x14ac:dyDescent="0.2">
      <c r="C5" s="75" t="s">
        <v>28</v>
      </c>
      <c r="D5" s="75" t="s">
        <v>29</v>
      </c>
      <c r="E5" s="75" t="s">
        <v>30</v>
      </c>
      <c r="F5" s="75" t="str">
        <f>CONCATENATE("Naziv ",,E5)</f>
        <v>Naziv Konto 2. razina</v>
      </c>
      <c r="G5" s="77" t="s">
        <v>5</v>
      </c>
      <c r="H5" s="75" t="s">
        <v>6</v>
      </c>
      <c r="I5" s="75" t="s">
        <v>7</v>
      </c>
      <c r="J5" s="75" t="s">
        <v>31</v>
      </c>
      <c r="K5" s="75" t="s">
        <v>32</v>
      </c>
    </row>
    <row r="6" spans="3:11" ht="15.75" customHeight="1" x14ac:dyDescent="0.2">
      <c r="C6" s="78">
        <v>1</v>
      </c>
      <c r="D6" s="78">
        <v>2</v>
      </c>
      <c r="E6" s="77">
        <v>3</v>
      </c>
      <c r="F6" s="77">
        <v>4</v>
      </c>
      <c r="G6" s="77">
        <v>6</v>
      </c>
      <c r="H6" s="77">
        <v>6</v>
      </c>
      <c r="I6" s="77">
        <v>7</v>
      </c>
      <c r="J6" s="77">
        <v>8</v>
      </c>
      <c r="K6" s="77">
        <v>9</v>
      </c>
    </row>
    <row r="7" spans="3:11" ht="23.25" customHeight="1" x14ac:dyDescent="0.2">
      <c r="C7" s="126" t="s">
        <v>33</v>
      </c>
      <c r="D7" s="126" t="s">
        <v>34</v>
      </c>
      <c r="E7" s="127"/>
      <c r="F7" s="127"/>
      <c r="G7" s="128">
        <f>SUBTOTAL(9,G8:G30)</f>
        <v>632039.89</v>
      </c>
      <c r="H7" s="128">
        <f>SUBTOTAL(9,H8:H30)</f>
        <v>742490</v>
      </c>
      <c r="I7" s="128">
        <f>SUBTOTAL(9,I8:I30)</f>
        <v>1282000</v>
      </c>
      <c r="J7" s="128">
        <f>SUBTOTAL(9,J8:J30)</f>
        <v>1221500</v>
      </c>
      <c r="K7" s="128">
        <f>SUBTOTAL(9,K8:K30)</f>
        <v>1223500</v>
      </c>
    </row>
    <row r="8" spans="3:11" ht="30" hidden="1" customHeight="1" x14ac:dyDescent="0.2">
      <c r="C8" s="126"/>
      <c r="D8" s="126"/>
      <c r="E8" s="127"/>
      <c r="F8" s="127"/>
      <c r="G8" s="129"/>
      <c r="H8" s="130"/>
      <c r="I8" s="130"/>
      <c r="J8" s="130"/>
      <c r="K8" s="129"/>
    </row>
    <row r="9" spans="3:11" ht="23.25" customHeight="1" x14ac:dyDescent="0.2">
      <c r="C9" s="131"/>
      <c r="D9" s="132" t="s">
        <v>35</v>
      </c>
      <c r="E9" s="133"/>
      <c r="F9" s="133"/>
      <c r="G9" s="134">
        <f>SUBTOTAL(9,G10:G12)</f>
        <v>441920.8</v>
      </c>
      <c r="H9" s="134">
        <f>SUBTOTAL(9,H10:H12)</f>
        <v>458820</v>
      </c>
      <c r="I9" s="134">
        <f>SUBTOTAL(9,I10:I12)</f>
        <v>967200</v>
      </c>
      <c r="J9" s="134">
        <f>SUBTOTAL(9,J10:J12)</f>
        <v>895100</v>
      </c>
      <c r="K9" s="134">
        <f>SUBTOTAL(9,K10:K12)</f>
        <v>896400</v>
      </c>
    </row>
    <row r="10" spans="3:11" ht="30" hidden="1" customHeight="1" x14ac:dyDescent="0.2">
      <c r="C10" s="131"/>
      <c r="D10" s="132"/>
      <c r="E10" s="133"/>
      <c r="F10" s="133"/>
      <c r="G10" s="134"/>
      <c r="H10" s="135"/>
      <c r="I10" s="135"/>
      <c r="J10" s="135"/>
      <c r="K10" s="134"/>
    </row>
    <row r="11" spans="3:11" s="136" customFormat="1" ht="30" customHeight="1" x14ac:dyDescent="0.2">
      <c r="C11" s="137"/>
      <c r="D11" s="138"/>
      <c r="E11" s="139">
        <v>31</v>
      </c>
      <c r="F11" s="140" t="s">
        <v>56</v>
      </c>
      <c r="G11" s="141">
        <v>441920.8</v>
      </c>
      <c r="H11" s="141">
        <v>458820</v>
      </c>
      <c r="I11" s="141">
        <v>931200</v>
      </c>
      <c r="J11" s="141">
        <v>858600</v>
      </c>
      <c r="K11" s="141">
        <v>859400</v>
      </c>
    </row>
    <row r="12" spans="3:11" s="136" customFormat="1" ht="30" customHeight="1" x14ac:dyDescent="0.2">
      <c r="C12" s="137"/>
      <c r="D12" s="138"/>
      <c r="E12" s="139">
        <v>32</v>
      </c>
      <c r="F12" s="140" t="s">
        <v>57</v>
      </c>
      <c r="G12" s="141">
        <v>0</v>
      </c>
      <c r="H12" s="141">
        <v>0</v>
      </c>
      <c r="I12" s="141">
        <v>36000</v>
      </c>
      <c r="J12" s="141">
        <v>36500</v>
      </c>
      <c r="K12" s="141">
        <v>37000</v>
      </c>
    </row>
    <row r="13" spans="3:11" ht="23.25" customHeight="1" x14ac:dyDescent="0.2">
      <c r="C13" s="131"/>
      <c r="D13" s="132" t="s">
        <v>37</v>
      </c>
      <c r="E13" s="133"/>
      <c r="F13" s="133"/>
      <c r="G13" s="134">
        <f>SUBTOTAL(9,G14:G16)</f>
        <v>2016.09</v>
      </c>
      <c r="H13" s="134">
        <f>SUBTOTAL(9,H14:H16)</f>
        <v>4325</v>
      </c>
      <c r="I13" s="134">
        <f>SUBTOTAL(9,I14:I16)</f>
        <v>1200</v>
      </c>
      <c r="J13" s="134">
        <f>SUBTOTAL(9,J14:J16)</f>
        <v>2000</v>
      </c>
      <c r="K13" s="134">
        <f>SUBTOTAL(9,K14:K16)</f>
        <v>2000</v>
      </c>
    </row>
    <row r="14" spans="3:11" ht="30" hidden="1" customHeight="1" x14ac:dyDescent="0.2">
      <c r="C14" s="131"/>
      <c r="D14" s="132"/>
      <c r="E14" s="133"/>
      <c r="F14" s="133"/>
      <c r="G14" s="134"/>
      <c r="H14" s="135"/>
      <c r="I14" s="135"/>
      <c r="J14" s="135"/>
      <c r="K14" s="134"/>
    </row>
    <row r="15" spans="3:11" s="136" customFormat="1" ht="30" customHeight="1" x14ac:dyDescent="0.2">
      <c r="C15" s="137"/>
      <c r="D15" s="138"/>
      <c r="E15" s="139">
        <v>32</v>
      </c>
      <c r="F15" s="140" t="s">
        <v>57</v>
      </c>
      <c r="G15" s="141">
        <v>2016.09</v>
      </c>
      <c r="H15" s="141">
        <v>4325</v>
      </c>
      <c r="I15" s="141">
        <v>1200</v>
      </c>
      <c r="J15" s="141">
        <v>2000</v>
      </c>
      <c r="K15" s="141">
        <v>2000</v>
      </c>
    </row>
    <row r="16" spans="3:11" ht="20.100000000000001" hidden="1" customHeight="1" x14ac:dyDescent="0.2">
      <c r="C16" s="41"/>
      <c r="D16" s="41"/>
      <c r="E16" s="41"/>
      <c r="F16" s="41"/>
      <c r="G16" s="142"/>
      <c r="H16" s="143"/>
      <c r="I16" s="143"/>
      <c r="J16" s="143"/>
      <c r="K16" s="142"/>
    </row>
    <row r="17" spans="3:11" ht="23.25" customHeight="1" x14ac:dyDescent="0.2">
      <c r="C17" s="131"/>
      <c r="D17" s="132" t="s">
        <v>40</v>
      </c>
      <c r="E17" s="133"/>
      <c r="F17" s="133"/>
      <c r="G17" s="134">
        <f>SUBTOTAL(9,G18:G22)</f>
        <v>183149</v>
      </c>
      <c r="H17" s="134">
        <f>SUBTOTAL(9,H18:H22)</f>
        <v>265615</v>
      </c>
      <c r="I17" s="134">
        <f>SUBTOTAL(9,I18:I22)</f>
        <v>300000</v>
      </c>
      <c r="J17" s="134">
        <f>SUBTOTAL(9,J18:J22)</f>
        <v>310800</v>
      </c>
      <c r="K17" s="134">
        <f>SUBTOTAL(9,K18:K22)</f>
        <v>311500</v>
      </c>
    </row>
    <row r="18" spans="3:11" ht="30" hidden="1" customHeight="1" x14ac:dyDescent="0.2">
      <c r="C18" s="131"/>
      <c r="D18" s="132"/>
      <c r="E18" s="133"/>
      <c r="F18" s="133"/>
      <c r="G18" s="134"/>
      <c r="H18" s="135"/>
      <c r="I18" s="135"/>
      <c r="J18" s="135"/>
      <c r="K18" s="134"/>
    </row>
    <row r="19" spans="3:11" s="136" customFormat="1" ht="30" customHeight="1" x14ac:dyDescent="0.2">
      <c r="C19" s="137"/>
      <c r="D19" s="138"/>
      <c r="E19" s="139">
        <v>31</v>
      </c>
      <c r="F19" s="140" t="s">
        <v>56</v>
      </c>
      <c r="G19" s="141">
        <v>68325.960000000006</v>
      </c>
      <c r="H19" s="141">
        <v>113770</v>
      </c>
      <c r="I19" s="141">
        <v>140100</v>
      </c>
      <c r="J19" s="141">
        <v>139200</v>
      </c>
      <c r="K19" s="141">
        <v>139700</v>
      </c>
    </row>
    <row r="20" spans="3:11" s="136" customFormat="1" ht="30" customHeight="1" x14ac:dyDescent="0.2">
      <c r="C20" s="137"/>
      <c r="D20" s="138"/>
      <c r="E20" s="139">
        <v>32</v>
      </c>
      <c r="F20" s="140" t="s">
        <v>57</v>
      </c>
      <c r="G20" s="141">
        <v>113396.46</v>
      </c>
      <c r="H20" s="141">
        <v>150355</v>
      </c>
      <c r="I20" s="141">
        <v>158300</v>
      </c>
      <c r="J20" s="141">
        <v>170000</v>
      </c>
      <c r="K20" s="141">
        <v>170200</v>
      </c>
    </row>
    <row r="21" spans="3:11" s="136" customFormat="1" ht="30" customHeight="1" x14ac:dyDescent="0.2">
      <c r="C21" s="137"/>
      <c r="D21" s="138"/>
      <c r="E21" s="139">
        <v>34</v>
      </c>
      <c r="F21" s="140" t="s">
        <v>58</v>
      </c>
      <c r="G21" s="141">
        <v>1426.58</v>
      </c>
      <c r="H21" s="141">
        <v>1490</v>
      </c>
      <c r="I21" s="141">
        <v>1600</v>
      </c>
      <c r="J21" s="141">
        <v>1600</v>
      </c>
      <c r="K21" s="141">
        <v>1600</v>
      </c>
    </row>
    <row r="22" spans="3:11" ht="20.100000000000001" hidden="1" customHeight="1" x14ac:dyDescent="0.2">
      <c r="C22" s="41"/>
      <c r="D22" s="41"/>
      <c r="E22" s="41"/>
      <c r="F22" s="41"/>
      <c r="G22" s="142"/>
      <c r="H22" s="143"/>
      <c r="I22" s="143"/>
      <c r="J22" s="143"/>
      <c r="K22" s="142"/>
    </row>
    <row r="23" spans="3:11" ht="23.25" customHeight="1" x14ac:dyDescent="0.2">
      <c r="C23" s="131"/>
      <c r="D23" s="132" t="s">
        <v>42</v>
      </c>
      <c r="E23" s="133"/>
      <c r="F23" s="133"/>
      <c r="G23" s="134">
        <f>SUBTOTAL(9,G24:G27)</f>
        <v>4954</v>
      </c>
      <c r="H23" s="134">
        <f>SUBTOTAL(9,H24:H27)</f>
        <v>12410</v>
      </c>
      <c r="I23" s="134">
        <f>SUBTOTAL(9,I24:I27)</f>
        <v>12600</v>
      </c>
      <c r="J23" s="134">
        <f>SUBTOTAL(9,J24:J27)</f>
        <v>12600</v>
      </c>
      <c r="K23" s="134">
        <f>SUBTOTAL(9,K24:K27)</f>
        <v>12600</v>
      </c>
    </row>
    <row r="24" spans="3:11" ht="30" hidden="1" customHeight="1" x14ac:dyDescent="0.2">
      <c r="C24" s="131"/>
      <c r="D24" s="132"/>
      <c r="E24" s="133"/>
      <c r="F24" s="133"/>
      <c r="G24" s="134"/>
      <c r="H24" s="135"/>
      <c r="I24" s="135"/>
      <c r="J24" s="135"/>
      <c r="K24" s="134"/>
    </row>
    <row r="25" spans="3:11" s="136" customFormat="1" ht="30" customHeight="1" x14ac:dyDescent="0.2">
      <c r="C25" s="137"/>
      <c r="D25" s="138"/>
      <c r="E25" s="139">
        <v>31</v>
      </c>
      <c r="F25" s="140" t="s">
        <v>56</v>
      </c>
      <c r="G25" s="141">
        <v>0</v>
      </c>
      <c r="H25" s="141">
        <v>0</v>
      </c>
      <c r="I25" s="141">
        <v>12600</v>
      </c>
      <c r="J25" s="141">
        <v>12600</v>
      </c>
      <c r="K25" s="141">
        <v>12600</v>
      </c>
    </row>
    <row r="26" spans="3:11" s="136" customFormat="1" ht="30" customHeight="1" x14ac:dyDescent="0.2">
      <c r="C26" s="137"/>
      <c r="D26" s="138"/>
      <c r="E26" s="139">
        <v>32</v>
      </c>
      <c r="F26" s="140" t="s">
        <v>57</v>
      </c>
      <c r="G26" s="141">
        <v>4954</v>
      </c>
      <c r="H26" s="141">
        <v>12410</v>
      </c>
      <c r="I26" s="141">
        <v>0</v>
      </c>
      <c r="J26" s="141">
        <v>0</v>
      </c>
      <c r="K26" s="141">
        <v>0</v>
      </c>
    </row>
    <row r="27" spans="3:11" ht="20.100000000000001" hidden="1" customHeight="1" x14ac:dyDescent="0.2">
      <c r="C27" s="41"/>
      <c r="D27" s="41"/>
      <c r="E27" s="41"/>
      <c r="F27" s="41"/>
      <c r="G27" s="142"/>
      <c r="H27" s="143"/>
      <c r="I27" s="143"/>
      <c r="J27" s="143"/>
      <c r="K27" s="142"/>
    </row>
    <row r="28" spans="3:11" ht="23.25" customHeight="1" x14ac:dyDescent="0.2">
      <c r="C28" s="131"/>
      <c r="D28" s="132" t="s">
        <v>44</v>
      </c>
      <c r="E28" s="133"/>
      <c r="F28" s="133"/>
      <c r="G28" s="134">
        <f>SUBTOTAL(9,G29:G30)</f>
        <v>0</v>
      </c>
      <c r="H28" s="134">
        <f>SUBTOTAL(9,H29:H30)</f>
        <v>1320</v>
      </c>
      <c r="I28" s="134">
        <f>SUBTOTAL(9,I29:I30)</f>
        <v>1000</v>
      </c>
      <c r="J28" s="134">
        <f>SUBTOTAL(9,J29:J30)</f>
        <v>1000</v>
      </c>
      <c r="K28" s="134">
        <f>SUBTOTAL(9,K29:K30)</f>
        <v>1000</v>
      </c>
    </row>
    <row r="29" spans="3:11" ht="30" hidden="1" customHeight="1" x14ac:dyDescent="0.2">
      <c r="C29" s="131"/>
      <c r="D29" s="132"/>
      <c r="E29" s="133"/>
      <c r="F29" s="133"/>
      <c r="G29" s="134"/>
      <c r="H29" s="135"/>
      <c r="I29" s="135"/>
      <c r="J29" s="135"/>
      <c r="K29" s="134"/>
    </row>
    <row r="30" spans="3:11" s="136" customFormat="1" ht="30" customHeight="1" x14ac:dyDescent="0.2">
      <c r="C30" s="137"/>
      <c r="D30" s="138"/>
      <c r="E30" s="139">
        <v>32</v>
      </c>
      <c r="F30" s="140" t="s">
        <v>57</v>
      </c>
      <c r="G30" s="141">
        <v>0</v>
      </c>
      <c r="H30" s="141">
        <v>1320</v>
      </c>
      <c r="I30" s="141">
        <v>1000</v>
      </c>
      <c r="J30" s="141">
        <v>1000</v>
      </c>
      <c r="K30" s="141">
        <v>1000</v>
      </c>
    </row>
    <row r="31" spans="3:11" ht="20.100000000000001" hidden="1" customHeight="1" x14ac:dyDescent="0.2">
      <c r="C31" s="41"/>
      <c r="D31" s="41"/>
      <c r="E31" s="41"/>
      <c r="F31" s="41"/>
      <c r="G31" s="142"/>
      <c r="H31" s="143"/>
      <c r="I31" s="143"/>
      <c r="J31" s="143"/>
      <c r="K31" s="142"/>
    </row>
    <row r="32" spans="3:11" hidden="1" x14ac:dyDescent="0.2">
      <c r="C32" s="41"/>
      <c r="D32" s="41"/>
      <c r="E32" s="41"/>
      <c r="F32" s="41"/>
      <c r="G32" s="142"/>
      <c r="H32" s="143"/>
      <c r="I32" s="143"/>
      <c r="J32" s="143"/>
      <c r="K32" s="142"/>
    </row>
    <row r="33" spans="3:11" ht="23.25" customHeight="1" x14ac:dyDescent="0.2">
      <c r="C33" s="126" t="s">
        <v>45</v>
      </c>
      <c r="D33" s="126" t="s">
        <v>46</v>
      </c>
      <c r="E33" s="127"/>
      <c r="F33" s="127"/>
      <c r="G33" s="128">
        <f>SUBTOTAL(9,G34:G41)</f>
        <v>45494.23</v>
      </c>
      <c r="H33" s="128">
        <f>SUBTOTAL(9,H34:H41)</f>
        <v>69770</v>
      </c>
      <c r="I33" s="128">
        <f>SUBTOTAL(9,I34:I41)</f>
        <v>105000</v>
      </c>
      <c r="J33" s="128">
        <f>SUBTOTAL(9,J34:J41)</f>
        <v>98700</v>
      </c>
      <c r="K33" s="128">
        <f>SUBTOTAL(9,K34:K41)</f>
        <v>99300</v>
      </c>
    </row>
    <row r="34" spans="3:11" ht="23.25" customHeight="1" x14ac:dyDescent="0.2">
      <c r="C34" s="131"/>
      <c r="D34" s="132" t="s">
        <v>35</v>
      </c>
      <c r="E34" s="133"/>
      <c r="F34" s="133"/>
      <c r="G34" s="134">
        <f>SUBTOTAL(9,G35:G41)</f>
        <v>45494.23</v>
      </c>
      <c r="H34" s="134">
        <f>SUBTOTAL(9,H35:H41)</f>
        <v>69770</v>
      </c>
      <c r="I34" s="134">
        <f>SUBTOTAL(9,I35:I41)</f>
        <v>105000</v>
      </c>
      <c r="J34" s="134">
        <f>SUBTOTAL(9,J35:J41)</f>
        <v>98700</v>
      </c>
      <c r="K34" s="134">
        <f>SUBTOTAL(9,K35:K41)</f>
        <v>99300</v>
      </c>
    </row>
    <row r="35" spans="3:11" ht="30" hidden="1" customHeight="1" x14ac:dyDescent="0.2">
      <c r="C35" s="131"/>
      <c r="D35" s="132"/>
      <c r="E35" s="133"/>
      <c r="F35" s="133"/>
      <c r="G35" s="134"/>
      <c r="H35" s="135"/>
      <c r="I35" s="135"/>
      <c r="J35" s="135"/>
      <c r="K35" s="134"/>
    </row>
    <row r="36" spans="3:11" s="136" customFormat="1" ht="30" customHeight="1" x14ac:dyDescent="0.2">
      <c r="C36" s="137"/>
      <c r="D36" s="138"/>
      <c r="E36" s="139">
        <v>31</v>
      </c>
      <c r="F36" s="140" t="s">
        <v>56</v>
      </c>
      <c r="G36" s="141">
        <v>43869.120000000003</v>
      </c>
      <c r="H36" s="141">
        <v>68650</v>
      </c>
      <c r="I36" s="141">
        <v>0</v>
      </c>
      <c r="J36" s="141">
        <v>0</v>
      </c>
      <c r="K36" s="141">
        <v>0</v>
      </c>
    </row>
    <row r="37" spans="3:11" s="136" customFormat="1" ht="30" customHeight="1" x14ac:dyDescent="0.2">
      <c r="C37" s="137"/>
      <c r="D37" s="138"/>
      <c r="E37" s="139">
        <v>32</v>
      </c>
      <c r="F37" s="140" t="s">
        <v>57</v>
      </c>
      <c r="G37" s="141">
        <v>1625.11</v>
      </c>
      <c r="H37" s="141">
        <v>1120</v>
      </c>
      <c r="I37" s="141">
        <v>0</v>
      </c>
      <c r="J37" s="141">
        <v>0</v>
      </c>
      <c r="K37" s="141">
        <v>0</v>
      </c>
    </row>
    <row r="38" spans="3:11" ht="23.25" customHeight="1" x14ac:dyDescent="0.2">
      <c r="C38" s="131"/>
      <c r="D38" s="144">
        <v>51</v>
      </c>
      <c r="E38" s="133"/>
      <c r="F38" s="133"/>
      <c r="G38" s="134">
        <f>SUBTOTAL(9,G39:G41)</f>
        <v>0</v>
      </c>
      <c r="H38" s="134">
        <f>SUBTOTAL(9,H39:H41)</f>
        <v>0</v>
      </c>
      <c r="I38" s="134">
        <f>SUBTOTAL(9,I39:I41)</f>
        <v>105000</v>
      </c>
      <c r="J38" s="134">
        <f>SUBTOTAL(9,J39:J41)</f>
        <v>98700</v>
      </c>
      <c r="K38" s="134">
        <f>SUBTOTAL(9,K39:K41)</f>
        <v>99300</v>
      </c>
    </row>
    <row r="39" spans="3:11" ht="30" hidden="1" customHeight="1" x14ac:dyDescent="0.2">
      <c r="C39" s="131"/>
      <c r="D39" s="132"/>
      <c r="E39" s="133"/>
      <c r="F39" s="133"/>
      <c r="G39" s="134"/>
      <c r="H39" s="135"/>
      <c r="I39" s="135"/>
      <c r="J39" s="135"/>
      <c r="K39" s="134"/>
    </row>
    <row r="40" spans="3:11" s="136" customFormat="1" ht="30" customHeight="1" x14ac:dyDescent="0.2">
      <c r="C40" s="137"/>
      <c r="D40" s="138"/>
      <c r="E40" s="139">
        <v>31</v>
      </c>
      <c r="F40" s="140" t="s">
        <v>56</v>
      </c>
      <c r="G40" s="141">
        <v>0</v>
      </c>
      <c r="H40" s="141">
        <v>0</v>
      </c>
      <c r="I40" s="141">
        <v>96600</v>
      </c>
      <c r="J40" s="141">
        <v>90200</v>
      </c>
      <c r="K40" s="141">
        <v>90800</v>
      </c>
    </row>
    <row r="41" spans="3:11" s="136" customFormat="1" ht="30" customHeight="1" x14ac:dyDescent="0.2">
      <c r="C41" s="137"/>
      <c r="D41" s="138"/>
      <c r="E41" s="139">
        <v>32</v>
      </c>
      <c r="F41" s="140" t="s">
        <v>57</v>
      </c>
      <c r="G41" s="141">
        <v>0</v>
      </c>
      <c r="H41" s="141">
        <v>0</v>
      </c>
      <c r="I41" s="141">
        <v>8400</v>
      </c>
      <c r="J41" s="141">
        <v>8500</v>
      </c>
      <c r="K41" s="141">
        <v>8500</v>
      </c>
    </row>
    <row r="42" spans="3:11" ht="23.25" customHeight="1" x14ac:dyDescent="0.2">
      <c r="C42" s="126" t="s">
        <v>47</v>
      </c>
      <c r="D42" s="126" t="s">
        <v>48</v>
      </c>
      <c r="E42" s="127"/>
      <c r="F42" s="127"/>
      <c r="G42" s="128">
        <f>SUBTOTAL(9,G43:G54)</f>
        <v>25319.31</v>
      </c>
      <c r="H42" s="128">
        <f>SUBTOTAL(9,H43:H54)</f>
        <v>24460</v>
      </c>
      <c r="I42" s="128">
        <f>SUBTOTAL(9,I43:I54)</f>
        <v>36600</v>
      </c>
      <c r="J42" s="128">
        <f>SUBTOTAL(9,J43:J54)</f>
        <v>34700</v>
      </c>
      <c r="K42" s="128">
        <f>SUBTOTAL(9,K43:K54)</f>
        <v>34800</v>
      </c>
    </row>
    <row r="43" spans="3:11" ht="30" hidden="1" customHeight="1" x14ac:dyDescent="0.2">
      <c r="C43" s="126"/>
      <c r="D43" s="126"/>
      <c r="E43" s="127"/>
      <c r="F43" s="127"/>
      <c r="G43" s="129"/>
      <c r="H43" s="130"/>
      <c r="I43" s="130"/>
      <c r="J43" s="130"/>
      <c r="K43" s="129"/>
    </row>
    <row r="44" spans="3:11" ht="23.25" customHeight="1" x14ac:dyDescent="0.2">
      <c r="C44" s="131"/>
      <c r="D44" s="132" t="s">
        <v>35</v>
      </c>
      <c r="E44" s="133"/>
      <c r="F44" s="133"/>
      <c r="G44" s="134">
        <f>SUBTOTAL(9,G45:G47)</f>
        <v>21746.33</v>
      </c>
      <c r="H44" s="134">
        <f>SUBTOTAL(9,H45:H47)</f>
        <v>20680</v>
      </c>
      <c r="I44" s="134">
        <f>SUBTOTAL(9,I45:I47)</f>
        <v>33700</v>
      </c>
      <c r="J44" s="134">
        <f>SUBTOTAL(9,J45:J47)</f>
        <v>31700</v>
      </c>
      <c r="K44" s="134">
        <f>SUBTOTAL(9,K45:K47)</f>
        <v>31800</v>
      </c>
    </row>
    <row r="45" spans="3:11" ht="30" hidden="1" customHeight="1" x14ac:dyDescent="0.2">
      <c r="C45" s="131"/>
      <c r="D45" s="132"/>
      <c r="E45" s="133"/>
      <c r="F45" s="133"/>
      <c r="G45" s="134"/>
      <c r="H45" s="135"/>
      <c r="I45" s="135"/>
      <c r="J45" s="135"/>
      <c r="K45" s="134"/>
    </row>
    <row r="46" spans="3:11" s="136" customFormat="1" ht="30" customHeight="1" x14ac:dyDescent="0.2">
      <c r="C46" s="137"/>
      <c r="D46" s="138"/>
      <c r="E46" s="139">
        <v>31</v>
      </c>
      <c r="F46" s="140" t="s">
        <v>56</v>
      </c>
      <c r="G46" s="141">
        <v>20036.66</v>
      </c>
      <c r="H46" s="141">
        <v>18443</v>
      </c>
      <c r="I46" s="141">
        <v>31290</v>
      </c>
      <c r="J46" s="141">
        <v>29250</v>
      </c>
      <c r="K46" s="141">
        <v>29300</v>
      </c>
    </row>
    <row r="47" spans="3:11" s="136" customFormat="1" ht="30" customHeight="1" x14ac:dyDescent="0.2">
      <c r="C47" s="137"/>
      <c r="D47" s="138"/>
      <c r="E47" s="139">
        <v>32</v>
      </c>
      <c r="F47" s="140" t="s">
        <v>57</v>
      </c>
      <c r="G47" s="141">
        <v>1709.67</v>
      </c>
      <c r="H47" s="141">
        <v>2237</v>
      </c>
      <c r="I47" s="141">
        <v>2410</v>
      </c>
      <c r="J47" s="141">
        <v>2450</v>
      </c>
      <c r="K47" s="141">
        <v>2500</v>
      </c>
    </row>
    <row r="48" spans="3:11" ht="20.100000000000001" hidden="1" customHeight="1" x14ac:dyDescent="0.2">
      <c r="C48" s="41"/>
      <c r="D48" s="41"/>
      <c r="E48" s="41"/>
      <c r="F48" s="41"/>
      <c r="G48" s="142"/>
      <c r="H48" s="143"/>
      <c r="I48" s="143"/>
      <c r="J48" s="143"/>
      <c r="K48" s="142"/>
    </row>
    <row r="49" spans="3:11" ht="23.25" customHeight="1" x14ac:dyDescent="0.2">
      <c r="C49" s="131"/>
      <c r="D49" s="132" t="s">
        <v>42</v>
      </c>
      <c r="E49" s="133"/>
      <c r="F49" s="133"/>
      <c r="G49" s="134">
        <f>SUBTOTAL(9,G50:G54)</f>
        <v>3572.98</v>
      </c>
      <c r="H49" s="134">
        <f>SUBTOTAL(9,H50:H54)</f>
        <v>3780</v>
      </c>
      <c r="I49" s="134">
        <f>SUBTOTAL(9,I50:I54)</f>
        <v>2900</v>
      </c>
      <c r="J49" s="134">
        <f>SUBTOTAL(9,J50:J54)</f>
        <v>3000</v>
      </c>
      <c r="K49" s="134">
        <f>SUBTOTAL(9,K50:K54)</f>
        <v>3000</v>
      </c>
    </row>
    <row r="50" spans="3:11" ht="30" hidden="1" customHeight="1" x14ac:dyDescent="0.2">
      <c r="C50" s="131"/>
      <c r="D50" s="132"/>
      <c r="E50" s="133"/>
      <c r="F50" s="133"/>
      <c r="G50" s="134"/>
      <c r="H50" s="135"/>
      <c r="I50" s="135"/>
      <c r="J50" s="135"/>
      <c r="K50" s="134"/>
    </row>
    <row r="51" spans="3:11" s="136" customFormat="1" ht="30" customHeight="1" x14ac:dyDescent="0.2">
      <c r="C51" s="137"/>
      <c r="D51" s="138"/>
      <c r="E51" s="139">
        <v>32</v>
      </c>
      <c r="F51" s="140" t="s">
        <v>57</v>
      </c>
      <c r="G51" s="141">
        <v>3572.98</v>
      </c>
      <c r="H51" s="141">
        <v>3780</v>
      </c>
      <c r="I51" s="141">
        <v>2900</v>
      </c>
      <c r="J51" s="141">
        <v>3000</v>
      </c>
      <c r="K51" s="141">
        <v>3000</v>
      </c>
    </row>
    <row r="52" spans="3:11" ht="20.100000000000001" hidden="1" customHeight="1" x14ac:dyDescent="0.2">
      <c r="C52" s="41"/>
      <c r="D52" s="41"/>
      <c r="E52" s="41"/>
      <c r="F52" s="41"/>
      <c r="G52" s="142"/>
      <c r="H52" s="143"/>
      <c r="I52" s="143"/>
      <c r="J52" s="143"/>
      <c r="K52" s="142"/>
    </row>
    <row r="53" spans="3:11" hidden="1" x14ac:dyDescent="0.2">
      <c r="C53" s="41"/>
      <c r="D53" s="41"/>
      <c r="E53" s="41"/>
      <c r="F53" s="41"/>
      <c r="G53" s="142"/>
      <c r="H53" s="143"/>
      <c r="I53" s="143"/>
      <c r="J53" s="143"/>
      <c r="K53" s="142"/>
    </row>
    <row r="54" spans="3:11" x14ac:dyDescent="0.2">
      <c r="C54" s="41"/>
      <c r="D54" s="41"/>
      <c r="E54" s="41"/>
      <c r="F54" s="41"/>
      <c r="G54" s="142"/>
      <c r="H54" s="143"/>
      <c r="I54" s="143"/>
      <c r="J54" s="143"/>
      <c r="K54" s="142"/>
    </row>
    <row r="55" spans="3:11" ht="23.25" customHeight="1" x14ac:dyDescent="0.2">
      <c r="C55" s="126" t="s">
        <v>49</v>
      </c>
      <c r="D55" s="126" t="s">
        <v>50</v>
      </c>
      <c r="E55" s="127"/>
      <c r="F55" s="127"/>
      <c r="G55" s="128">
        <f>SUBTOTAL(9,G56:G63)</f>
        <v>4917.5600000000004</v>
      </c>
      <c r="H55" s="128">
        <f>SUBTOTAL(9,H56:H63)</f>
        <v>31550</v>
      </c>
      <c r="I55" s="128">
        <f>SUBTOTAL(9,I56:I63)</f>
        <v>49400</v>
      </c>
      <c r="J55" s="128">
        <f>SUBTOTAL(9,J56:J63)</f>
        <v>46100</v>
      </c>
      <c r="K55" s="128">
        <f>SUBTOTAL(9,K56:K63)</f>
        <v>46400</v>
      </c>
    </row>
    <row r="56" spans="3:11" ht="23.25" customHeight="1" x14ac:dyDescent="0.2">
      <c r="C56" s="131"/>
      <c r="D56" s="132" t="s">
        <v>35</v>
      </c>
      <c r="E56" s="133"/>
      <c r="F56" s="133"/>
      <c r="G56" s="134">
        <f>SUBTOTAL(9,G57:G59)</f>
        <v>4917.5600000000004</v>
      </c>
      <c r="H56" s="134">
        <f>SUBTOTAL(9,H57:H59)</f>
        <v>31550</v>
      </c>
      <c r="I56" s="134">
        <f>SUBTOTAL(9,I57:I59)</f>
        <v>12600</v>
      </c>
      <c r="J56" s="134">
        <f>SUBTOTAL(9,J57:J59)</f>
        <v>12600</v>
      </c>
      <c r="K56" s="134">
        <f>SUBTOTAL(9,K57:K59)</f>
        <v>12600</v>
      </c>
    </row>
    <row r="57" spans="3:11" ht="30" hidden="1" customHeight="1" x14ac:dyDescent="0.2">
      <c r="C57" s="131"/>
      <c r="D57" s="132"/>
      <c r="E57" s="133"/>
      <c r="F57" s="133"/>
      <c r="G57" s="134"/>
      <c r="H57" s="135"/>
      <c r="I57" s="135"/>
      <c r="J57" s="135"/>
      <c r="K57" s="134"/>
    </row>
    <row r="58" spans="3:11" s="136" customFormat="1" ht="30" customHeight="1" x14ac:dyDescent="0.2">
      <c r="C58" s="137"/>
      <c r="D58" s="138"/>
      <c r="E58" s="139">
        <v>31</v>
      </c>
      <c r="F58" s="140" t="s">
        <v>56</v>
      </c>
      <c r="G58" s="141">
        <v>4702.79</v>
      </c>
      <c r="H58" s="141">
        <v>30150</v>
      </c>
      <c r="I58" s="141">
        <v>12600</v>
      </c>
      <c r="J58" s="141">
        <v>12600</v>
      </c>
      <c r="K58" s="141">
        <v>12600</v>
      </c>
    </row>
    <row r="59" spans="3:11" s="136" customFormat="1" ht="30" customHeight="1" x14ac:dyDescent="0.2">
      <c r="C59" s="137"/>
      <c r="D59" s="138"/>
      <c r="E59" s="139">
        <v>32</v>
      </c>
      <c r="F59" s="140" t="s">
        <v>57</v>
      </c>
      <c r="G59" s="141">
        <v>214.77</v>
      </c>
      <c r="H59" s="141">
        <v>1400</v>
      </c>
      <c r="I59" s="141">
        <v>0</v>
      </c>
      <c r="J59" s="141">
        <v>0</v>
      </c>
      <c r="K59" s="141">
        <v>0</v>
      </c>
    </row>
    <row r="60" spans="3:11" ht="23.25" customHeight="1" x14ac:dyDescent="0.2">
      <c r="C60" s="131"/>
      <c r="D60" s="144">
        <v>51</v>
      </c>
      <c r="E60" s="133"/>
      <c r="F60" s="133"/>
      <c r="G60" s="134">
        <f>SUBTOTAL(9,G61:G63)</f>
        <v>0</v>
      </c>
      <c r="H60" s="134">
        <f>SUBTOTAL(9,H61:H63)</f>
        <v>0</v>
      </c>
      <c r="I60" s="134">
        <f>SUBTOTAL(9,I61:I63)</f>
        <v>36800</v>
      </c>
      <c r="J60" s="134">
        <f>SUBTOTAL(9,J61:J63)</f>
        <v>33500</v>
      </c>
      <c r="K60" s="134">
        <f>SUBTOTAL(9,K61:K63)</f>
        <v>33800</v>
      </c>
    </row>
    <row r="61" spans="3:11" ht="30" hidden="1" customHeight="1" x14ac:dyDescent="0.2">
      <c r="C61" s="131"/>
      <c r="D61" s="132"/>
      <c r="E61" s="133"/>
      <c r="F61" s="133"/>
      <c r="G61" s="134"/>
      <c r="H61" s="135"/>
      <c r="I61" s="135"/>
      <c r="J61" s="135"/>
      <c r="K61" s="134"/>
    </row>
    <row r="62" spans="3:11" s="136" customFormat="1" ht="30" customHeight="1" x14ac:dyDescent="0.2">
      <c r="C62" s="137"/>
      <c r="D62" s="138"/>
      <c r="E62" s="139">
        <v>31</v>
      </c>
      <c r="F62" s="140" t="s">
        <v>56</v>
      </c>
      <c r="G62" s="141">
        <v>0</v>
      </c>
      <c r="H62" s="141">
        <v>0</v>
      </c>
      <c r="I62" s="141">
        <v>35250</v>
      </c>
      <c r="J62" s="141">
        <v>31900</v>
      </c>
      <c r="K62" s="141">
        <v>32200</v>
      </c>
    </row>
    <row r="63" spans="3:11" s="136" customFormat="1" ht="30" customHeight="1" x14ac:dyDescent="0.2">
      <c r="C63" s="137"/>
      <c r="D63" s="138"/>
      <c r="E63" s="139">
        <v>32</v>
      </c>
      <c r="F63" s="140" t="s">
        <v>57</v>
      </c>
      <c r="G63" s="141">
        <v>0</v>
      </c>
      <c r="H63" s="141">
        <v>0</v>
      </c>
      <c r="I63" s="141">
        <v>1550</v>
      </c>
      <c r="J63" s="141">
        <v>1600</v>
      </c>
      <c r="K63" s="141">
        <v>1600</v>
      </c>
    </row>
    <row r="64" spans="3:11" ht="23.25" customHeight="1" x14ac:dyDescent="0.2">
      <c r="C64" s="126" t="s">
        <v>51</v>
      </c>
      <c r="D64" s="126" t="s">
        <v>52</v>
      </c>
      <c r="E64" s="127"/>
      <c r="F64" s="127"/>
      <c r="G64" s="128">
        <f>SUBTOTAL(9,G65:G75)</f>
        <v>6292.7699999999995</v>
      </c>
      <c r="H64" s="128">
        <f>SUBTOTAL(9,H65:H75)</f>
        <v>16330</v>
      </c>
      <c r="I64" s="128">
        <f>SUBTOTAL(9,I65:I75)</f>
        <v>24000</v>
      </c>
      <c r="J64" s="128">
        <f>SUBTOTAL(9,J65:J75)</f>
        <v>15000</v>
      </c>
      <c r="K64" s="128">
        <f>SUBTOTAL(9,K65:K75)</f>
        <v>15000</v>
      </c>
    </row>
    <row r="65" spans="3:11" ht="30" hidden="1" customHeight="1" x14ac:dyDescent="0.2">
      <c r="C65" s="126"/>
      <c r="D65" s="126"/>
      <c r="E65" s="127"/>
      <c r="F65" s="127"/>
      <c r="G65" s="129"/>
      <c r="H65" s="130"/>
      <c r="I65" s="130"/>
      <c r="J65" s="130"/>
      <c r="K65" s="129"/>
    </row>
    <row r="66" spans="3:11" ht="23.25" customHeight="1" x14ac:dyDescent="0.2">
      <c r="C66" s="131"/>
      <c r="D66" s="132" t="s">
        <v>35</v>
      </c>
      <c r="E66" s="133"/>
      <c r="F66" s="133"/>
      <c r="G66" s="134">
        <f>SUBTOTAL(9,G67:G70)</f>
        <v>1327</v>
      </c>
      <c r="H66" s="134">
        <f>SUBTOTAL(9,H67:H70)</f>
        <v>1330</v>
      </c>
      <c r="I66" s="134">
        <f>SUBTOTAL(9,I67:I70)</f>
        <v>14000</v>
      </c>
      <c r="J66" s="134">
        <f>SUBTOTAL(9,J67:J70)</f>
        <v>5000</v>
      </c>
      <c r="K66" s="134">
        <f>SUBTOTAL(9,K67:K70)</f>
        <v>5000</v>
      </c>
    </row>
    <row r="67" spans="3:11" ht="30" hidden="1" customHeight="1" x14ac:dyDescent="0.2">
      <c r="C67" s="131"/>
      <c r="D67" s="132"/>
      <c r="E67" s="133"/>
      <c r="F67" s="133"/>
      <c r="G67" s="134"/>
      <c r="H67" s="135"/>
      <c r="I67" s="135"/>
      <c r="J67" s="135"/>
      <c r="K67" s="134"/>
    </row>
    <row r="68" spans="3:11" s="136" customFormat="1" ht="30" customHeight="1" x14ac:dyDescent="0.2">
      <c r="C68" s="137"/>
      <c r="D68" s="138"/>
      <c r="E68" s="139">
        <v>42</v>
      </c>
      <c r="F68" s="140" t="s">
        <v>59</v>
      </c>
      <c r="G68" s="141">
        <v>1327</v>
      </c>
      <c r="H68" s="141">
        <v>1330</v>
      </c>
      <c r="I68" s="141">
        <v>8000</v>
      </c>
      <c r="J68" s="141">
        <v>0</v>
      </c>
      <c r="K68" s="141">
        <v>0</v>
      </c>
    </row>
    <row r="69" spans="3:11" ht="20.100000000000001" hidden="1" customHeight="1" x14ac:dyDescent="0.2">
      <c r="C69" s="41"/>
      <c r="D69" s="41"/>
      <c r="E69" s="41"/>
      <c r="F69" s="41"/>
      <c r="G69" s="142"/>
      <c r="H69" s="143"/>
      <c r="I69" s="143"/>
      <c r="J69" s="143"/>
      <c r="K69" s="142"/>
    </row>
    <row r="70" spans="3:11" s="136" customFormat="1" ht="30" customHeight="1" x14ac:dyDescent="0.2">
      <c r="C70" s="137"/>
      <c r="D70" s="138"/>
      <c r="E70" s="139">
        <v>45</v>
      </c>
      <c r="F70" s="140" t="s">
        <v>60</v>
      </c>
      <c r="G70" s="141">
        <v>0</v>
      </c>
      <c r="H70" s="141">
        <v>0</v>
      </c>
      <c r="I70" s="141">
        <v>6000</v>
      </c>
      <c r="J70" s="141">
        <v>5000</v>
      </c>
      <c r="K70" s="141">
        <v>5000</v>
      </c>
    </row>
    <row r="71" spans="3:11" ht="23.25" customHeight="1" x14ac:dyDescent="0.2">
      <c r="C71" s="131"/>
      <c r="D71" s="132" t="s">
        <v>40</v>
      </c>
      <c r="E71" s="133"/>
      <c r="F71" s="133"/>
      <c r="G71" s="134">
        <f>SUBTOTAL(9,G72:G75)</f>
        <v>4965.7700000000004</v>
      </c>
      <c r="H71" s="134">
        <f>SUBTOTAL(9,H72:H75)</f>
        <v>15000</v>
      </c>
      <c r="I71" s="134">
        <f>SUBTOTAL(9,I72:I75)</f>
        <v>10000</v>
      </c>
      <c r="J71" s="134">
        <f>SUBTOTAL(9,J72:J75)</f>
        <v>10000</v>
      </c>
      <c r="K71" s="145">
        <f>SUBTOTAL(9,K72:K75)</f>
        <v>10000</v>
      </c>
    </row>
    <row r="72" spans="3:11" ht="30" hidden="1" customHeight="1" x14ac:dyDescent="0.2">
      <c r="C72" s="131"/>
      <c r="D72" s="132"/>
      <c r="E72" s="133"/>
      <c r="F72" s="133"/>
      <c r="G72" s="134"/>
      <c r="H72" s="135"/>
      <c r="I72" s="135"/>
      <c r="J72" s="135"/>
      <c r="K72" s="134"/>
    </row>
    <row r="73" spans="3:11" s="136" customFormat="1" ht="30" customHeight="1" x14ac:dyDescent="0.2">
      <c r="C73" s="137"/>
      <c r="D73" s="138"/>
      <c r="E73" s="139">
        <v>42</v>
      </c>
      <c r="F73" s="140" t="s">
        <v>59</v>
      </c>
      <c r="G73" s="141">
        <v>3744.31</v>
      </c>
      <c r="H73" s="141">
        <v>12500</v>
      </c>
      <c r="I73" s="141">
        <v>10000</v>
      </c>
      <c r="J73" s="141">
        <v>10000</v>
      </c>
      <c r="K73" s="141">
        <v>10000</v>
      </c>
    </row>
    <row r="74" spans="3:11" s="136" customFormat="1" ht="30" customHeight="1" x14ac:dyDescent="0.2">
      <c r="C74" s="137"/>
      <c r="D74" s="138"/>
      <c r="E74" s="139">
        <v>45</v>
      </c>
      <c r="F74" s="140" t="s">
        <v>60</v>
      </c>
      <c r="G74" s="141">
        <v>1221.46</v>
      </c>
      <c r="H74" s="141">
        <v>2500</v>
      </c>
      <c r="I74" s="141">
        <v>0</v>
      </c>
      <c r="J74" s="141">
        <v>0</v>
      </c>
      <c r="K74" s="141">
        <v>0</v>
      </c>
    </row>
    <row r="75" spans="3:11" ht="20.100000000000001" hidden="1" customHeight="1" x14ac:dyDescent="0.2">
      <c r="C75" s="41"/>
      <c r="D75" s="41"/>
      <c r="E75" s="41"/>
      <c r="F75" s="41"/>
      <c r="G75" s="142"/>
      <c r="H75" s="143"/>
      <c r="I75" s="143"/>
      <c r="J75" s="143"/>
      <c r="K75" s="142"/>
    </row>
    <row r="76" spans="3:11" ht="20.100000000000001" hidden="1" customHeight="1" x14ac:dyDescent="0.2">
      <c r="C76" s="41"/>
      <c r="D76" s="41"/>
      <c r="E76" s="41"/>
      <c r="F76" s="41"/>
      <c r="G76" s="142"/>
      <c r="H76" s="143"/>
      <c r="I76" s="143"/>
      <c r="J76" s="143"/>
      <c r="K76" s="142"/>
    </row>
    <row r="77" spans="3:11" hidden="1" x14ac:dyDescent="0.2">
      <c r="C77" s="41"/>
      <c r="D77" s="41"/>
      <c r="E77" s="41"/>
      <c r="F77" s="41"/>
      <c r="G77" s="142"/>
      <c r="H77" s="143"/>
      <c r="I77" s="143"/>
      <c r="J77" s="143"/>
      <c r="K77" s="142"/>
    </row>
    <row r="78" spans="3:11" ht="20.100000000000001" hidden="1" customHeight="1" x14ac:dyDescent="0.2">
      <c r="C78" s="41"/>
      <c r="D78" s="41"/>
      <c r="E78" s="41"/>
      <c r="F78" s="41"/>
      <c r="G78" s="142"/>
      <c r="H78" s="143"/>
      <c r="I78" s="143"/>
      <c r="J78" s="143"/>
      <c r="K78" s="142"/>
    </row>
    <row r="79" spans="3:11" hidden="1" x14ac:dyDescent="0.2">
      <c r="C79" s="41"/>
      <c r="D79" s="41"/>
      <c r="E79" s="41"/>
      <c r="F79" s="41"/>
      <c r="G79" s="142"/>
      <c r="H79" s="143"/>
      <c r="I79" s="143"/>
      <c r="J79" s="143"/>
      <c r="K79" s="142"/>
    </row>
    <row r="80" spans="3:11" hidden="1" x14ac:dyDescent="0.2">
      <c r="C80" s="41"/>
      <c r="D80" s="41"/>
      <c r="E80" s="41"/>
      <c r="F80" s="41"/>
      <c r="G80" s="142"/>
      <c r="H80" s="143"/>
      <c r="I80" s="143"/>
      <c r="J80" s="143"/>
      <c r="K80" s="142"/>
    </row>
    <row r="81" spans="3:11" ht="27.75" customHeight="1" x14ac:dyDescent="0.2">
      <c r="C81" s="146" t="s">
        <v>53</v>
      </c>
      <c r="D81" s="146"/>
      <c r="E81" s="146"/>
      <c r="F81" s="146"/>
      <c r="G81" s="128">
        <f>SUBTOTAL(9,G8:G76)</f>
        <v>714063.76000000013</v>
      </c>
      <c r="H81" s="128">
        <f>SUBTOTAL(9,H8:H76)</f>
        <v>884600</v>
      </c>
      <c r="I81" s="128">
        <f>SUBTOTAL(9,I8:I76)</f>
        <v>1497000</v>
      </c>
      <c r="J81" s="128">
        <f>SUBTOTAL(9,J8:J76)</f>
        <v>1416000</v>
      </c>
      <c r="K81" s="128">
        <f>SUBTOTAL(9,K8:K76)</f>
        <v>1419000</v>
      </c>
    </row>
    <row r="82" spans="3:11" x14ac:dyDescent="0.2">
      <c r="C82" s="41"/>
      <c r="D82" s="41"/>
      <c r="E82" s="41"/>
      <c r="F82" s="41"/>
      <c r="G82" s="142"/>
      <c r="H82" s="41"/>
      <c r="I82" s="41"/>
      <c r="J82" s="41"/>
    </row>
    <row r="83" spans="3:11" x14ac:dyDescent="0.2">
      <c r="J83" s="148"/>
    </row>
  </sheetData>
  <mergeCells count="2">
    <mergeCell ref="C3:K3"/>
    <mergeCell ref="C4:K4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F15" sqref="F1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25.28515625" customWidth="1"/>
    <col min="5" max="5" width="16" customWidth="1"/>
    <col min="6" max="6" width="17.140625" customWidth="1"/>
    <col min="7" max="7" width="16.5703125" customWidth="1"/>
    <col min="8" max="8" width="16.28515625" customWidth="1"/>
    <col min="9" max="9" width="16.7109375" customWidth="1"/>
    <col min="10" max="10" width="9.140625" customWidth="1"/>
  </cols>
  <sheetData>
    <row r="1" spans="1:9" ht="15.75" x14ac:dyDescent="0.25">
      <c r="A1" s="149" t="s">
        <v>61</v>
      </c>
      <c r="B1" s="149"/>
      <c r="C1" s="149"/>
      <c r="D1" s="149"/>
      <c r="E1" s="149"/>
      <c r="F1" s="149"/>
      <c r="G1" s="149"/>
      <c r="H1" s="149"/>
      <c r="I1" s="149"/>
    </row>
    <row r="2" spans="1:9" ht="18" x14ac:dyDescent="0.25">
      <c r="A2" s="150"/>
      <c r="B2" s="150"/>
      <c r="C2" s="150"/>
      <c r="D2" s="150"/>
      <c r="E2" s="150"/>
      <c r="F2" s="150"/>
      <c r="G2" s="150"/>
      <c r="H2" s="150"/>
      <c r="I2" s="150"/>
    </row>
    <row r="3" spans="1:9" ht="15.75" x14ac:dyDescent="0.25">
      <c r="A3" s="149" t="s">
        <v>2</v>
      </c>
      <c r="B3" s="149"/>
      <c r="C3" s="149"/>
      <c r="D3" s="149"/>
      <c r="E3" s="149"/>
      <c r="F3" s="149"/>
      <c r="G3" s="149"/>
      <c r="H3" s="149"/>
      <c r="I3" s="149"/>
    </row>
    <row r="4" spans="1:9" ht="18" x14ac:dyDescent="0.25">
      <c r="A4" s="150"/>
      <c r="B4" s="150"/>
      <c r="C4" s="150"/>
      <c r="D4" s="150"/>
      <c r="E4" s="150"/>
      <c r="F4" s="150"/>
      <c r="G4" s="150"/>
      <c r="H4" s="151"/>
      <c r="I4" s="151"/>
    </row>
    <row r="5" spans="1:9" ht="15.75" x14ac:dyDescent="0.25">
      <c r="A5" s="149" t="s">
        <v>62</v>
      </c>
      <c r="B5" s="149"/>
      <c r="C5" s="149"/>
      <c r="D5" s="149"/>
      <c r="E5" s="149"/>
      <c r="F5" s="149"/>
      <c r="G5" s="149"/>
      <c r="H5" s="149"/>
      <c r="I5" s="149"/>
    </row>
    <row r="6" spans="1:9" ht="18" x14ac:dyDescent="0.25">
      <c r="A6" s="150"/>
      <c r="B6" s="150"/>
      <c r="C6" s="150"/>
      <c r="D6" s="150"/>
      <c r="E6" s="150"/>
      <c r="F6" s="150"/>
      <c r="G6" s="150"/>
      <c r="H6" s="151"/>
      <c r="I6" s="151"/>
    </row>
    <row r="7" spans="1:9" ht="25.5" x14ac:dyDescent="0.25">
      <c r="A7" s="152" t="s">
        <v>63</v>
      </c>
      <c r="B7" s="153" t="s">
        <v>64</v>
      </c>
      <c r="C7" s="153" t="s">
        <v>65</v>
      </c>
      <c r="D7" s="153" t="s">
        <v>66</v>
      </c>
      <c r="E7" s="153" t="s">
        <v>5</v>
      </c>
      <c r="F7" s="152" t="s">
        <v>6</v>
      </c>
      <c r="G7" s="152" t="s">
        <v>7</v>
      </c>
      <c r="H7" s="152" t="s">
        <v>8</v>
      </c>
      <c r="I7" s="152" t="s">
        <v>9</v>
      </c>
    </row>
    <row r="8" spans="1:9" ht="25.5" x14ac:dyDescent="0.25">
      <c r="A8" s="154">
        <v>8</v>
      </c>
      <c r="B8" s="154"/>
      <c r="C8" s="154"/>
      <c r="D8" s="154" t="s">
        <v>67</v>
      </c>
      <c r="E8" s="155">
        <v>0</v>
      </c>
      <c r="F8" s="156">
        <v>0</v>
      </c>
      <c r="G8" s="156">
        <v>0</v>
      </c>
      <c r="H8" s="156">
        <v>0</v>
      </c>
      <c r="I8" s="156">
        <v>0</v>
      </c>
    </row>
    <row r="9" spans="1:9" x14ac:dyDescent="0.25">
      <c r="A9" s="154"/>
      <c r="B9" s="157"/>
      <c r="C9" s="157"/>
      <c r="D9" s="157"/>
      <c r="E9" s="155"/>
      <c r="F9" s="156"/>
      <c r="G9" s="156"/>
      <c r="H9" s="156"/>
      <c r="I9" s="156"/>
    </row>
    <row r="10" spans="1:9" x14ac:dyDescent="0.25">
      <c r="A10" s="158"/>
      <c r="B10" s="158"/>
      <c r="C10" s="159"/>
      <c r="D10" s="160"/>
      <c r="E10" s="155"/>
      <c r="F10" s="156"/>
      <c r="G10" s="156"/>
      <c r="H10" s="156"/>
      <c r="I10" s="156"/>
    </row>
    <row r="11" spans="1:9" ht="25.5" x14ac:dyDescent="0.25">
      <c r="A11" s="161">
        <v>5</v>
      </c>
      <c r="B11" s="162"/>
      <c r="C11" s="162"/>
      <c r="D11" s="163" t="s">
        <v>68</v>
      </c>
      <c r="E11" s="155">
        <v>0</v>
      </c>
      <c r="F11" s="156">
        <v>0</v>
      </c>
      <c r="G11" s="156">
        <v>0</v>
      </c>
      <c r="H11" s="156">
        <v>0</v>
      </c>
      <c r="I11" s="156">
        <v>0</v>
      </c>
    </row>
    <row r="12" spans="1:9" x14ac:dyDescent="0.25">
      <c r="A12" s="157"/>
      <c r="B12" s="157"/>
      <c r="C12" s="157"/>
      <c r="D12" s="164"/>
      <c r="E12" s="155"/>
      <c r="F12" s="156"/>
      <c r="G12" s="156"/>
      <c r="H12" s="156"/>
      <c r="I12" s="156"/>
    </row>
    <row r="13" spans="1:9" x14ac:dyDescent="0.25">
      <c r="A13" s="157"/>
      <c r="B13" s="157"/>
      <c r="C13" s="159"/>
      <c r="D13" s="161" t="s">
        <v>69</v>
      </c>
      <c r="E13" s="165">
        <f>SUM(E8:E12)</f>
        <v>0</v>
      </c>
      <c r="F13" s="166">
        <f>SUM(F8:F12)</f>
        <v>0</v>
      </c>
      <c r="G13" s="166">
        <f>SUM(G8:G12)</f>
        <v>0</v>
      </c>
      <c r="H13" s="166">
        <f>SUM(H8:H12)</f>
        <v>0</v>
      </c>
      <c r="I13" s="166">
        <f>SUM(I8:I12)</f>
        <v>0</v>
      </c>
    </row>
  </sheetData>
  <mergeCells count="3">
    <mergeCell ref="A1:I1"/>
    <mergeCell ref="A3:I3"/>
    <mergeCell ref="A5:I5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sqref="A1:XFD104857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25.28515625" customWidth="1"/>
    <col min="5" max="5" width="14.85546875" customWidth="1"/>
    <col min="6" max="6" width="18" customWidth="1"/>
    <col min="7" max="7" width="19" customWidth="1"/>
    <col min="8" max="8" width="15.7109375" customWidth="1"/>
    <col min="9" max="9" width="13.42578125" customWidth="1"/>
  </cols>
  <sheetData>
    <row r="1" spans="1:9" ht="15.75" x14ac:dyDescent="0.25">
      <c r="A1" s="2" t="s">
        <v>70</v>
      </c>
      <c r="B1" s="2"/>
      <c r="C1" s="2"/>
      <c r="D1" s="2"/>
      <c r="E1" s="2"/>
      <c r="F1" s="2"/>
      <c r="G1" s="2"/>
      <c r="H1" s="2"/>
      <c r="I1" s="2"/>
    </row>
    <row r="2" spans="1:9" ht="18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5.75" x14ac:dyDescent="0.25">
      <c r="A4" s="2" t="s">
        <v>71</v>
      </c>
      <c r="B4" s="2"/>
      <c r="C4" s="2"/>
      <c r="D4" s="2"/>
      <c r="E4" s="2"/>
      <c r="F4" s="2"/>
      <c r="G4" s="2"/>
      <c r="H4" s="2"/>
      <c r="I4" s="2"/>
    </row>
    <row r="5" spans="1:9" ht="18" x14ac:dyDescent="0.25">
      <c r="A5" s="3"/>
      <c r="B5" s="3"/>
      <c r="C5" s="3"/>
      <c r="D5" s="3"/>
      <c r="E5" s="3"/>
      <c r="F5" s="3"/>
      <c r="G5" s="3"/>
      <c r="H5" s="5"/>
      <c r="I5" s="5"/>
    </row>
    <row r="6" spans="1:9" ht="15.75" x14ac:dyDescent="0.25">
      <c r="A6" s="2" t="s">
        <v>72</v>
      </c>
      <c r="B6" s="2"/>
      <c r="C6" s="2"/>
      <c r="D6" s="2"/>
      <c r="E6" s="2"/>
      <c r="F6" s="2"/>
      <c r="G6" s="2"/>
      <c r="H6" s="2"/>
      <c r="I6" s="2"/>
    </row>
    <row r="7" spans="1:9" ht="18" x14ac:dyDescent="0.25">
      <c r="A7" s="3"/>
      <c r="B7" s="3"/>
      <c r="C7" s="3"/>
      <c r="D7" s="3"/>
      <c r="E7" s="3"/>
      <c r="F7" s="3"/>
      <c r="G7" s="3"/>
      <c r="H7" s="5"/>
      <c r="I7" s="5"/>
    </row>
    <row r="8" spans="1:9" ht="25.5" x14ac:dyDescent="0.25">
      <c r="A8" s="167" t="s">
        <v>63</v>
      </c>
      <c r="B8" s="168" t="s">
        <v>64</v>
      </c>
      <c r="C8" s="168" t="s">
        <v>65</v>
      </c>
      <c r="D8" s="168" t="s">
        <v>73</v>
      </c>
      <c r="E8" s="168" t="s">
        <v>5</v>
      </c>
      <c r="F8" s="167" t="s">
        <v>6</v>
      </c>
      <c r="G8" s="167" t="s">
        <v>7</v>
      </c>
      <c r="H8" s="167" t="s">
        <v>8</v>
      </c>
      <c r="I8" s="167" t="s">
        <v>9</v>
      </c>
    </row>
    <row r="9" spans="1:9" s="171" customFormat="1" x14ac:dyDescent="0.25">
      <c r="A9" s="169">
        <v>6</v>
      </c>
      <c r="B9" s="169"/>
      <c r="C9" s="169"/>
      <c r="D9" s="169" t="s">
        <v>74</v>
      </c>
      <c r="E9" s="170">
        <f>SUBTOTAL(9,E10:E23)</f>
        <v>721690</v>
      </c>
      <c r="F9" s="170">
        <f t="shared" ref="F9:I9" si="0">SUBTOTAL(9,F10:F23)</f>
        <v>854600</v>
      </c>
      <c r="G9" s="170">
        <f t="shared" si="0"/>
        <v>1477000</v>
      </c>
      <c r="H9" s="170">
        <f t="shared" si="0"/>
        <v>1406000</v>
      </c>
      <c r="I9" s="170">
        <f t="shared" si="0"/>
        <v>1409000</v>
      </c>
    </row>
    <row r="10" spans="1:9" s="171" customFormat="1" ht="38.25" x14ac:dyDescent="0.25">
      <c r="A10" s="169"/>
      <c r="B10" s="169">
        <v>63</v>
      </c>
      <c r="C10" s="169"/>
      <c r="D10" s="169" t="s">
        <v>43</v>
      </c>
      <c r="E10" s="170">
        <f>SUBTOTAL(9,E11:E11)</f>
        <v>8471</v>
      </c>
      <c r="F10" s="170">
        <f t="shared" ref="F10:I10" si="1">SUBTOTAL(9,F11:F11)</f>
        <v>16190</v>
      </c>
      <c r="G10" s="170">
        <f t="shared" si="1"/>
        <v>9700</v>
      </c>
      <c r="H10" s="170">
        <f t="shared" si="1"/>
        <v>9800</v>
      </c>
      <c r="I10" s="170">
        <f t="shared" si="1"/>
        <v>9800</v>
      </c>
    </row>
    <row r="11" spans="1:9" x14ac:dyDescent="0.25">
      <c r="A11" s="172"/>
      <c r="B11" s="172"/>
      <c r="C11" s="173">
        <v>51</v>
      </c>
      <c r="D11" s="173" t="s">
        <v>75</v>
      </c>
      <c r="E11" s="174">
        <v>8471</v>
      </c>
      <c r="F11" s="174">
        <v>16190</v>
      </c>
      <c r="G11" s="174">
        <v>9700</v>
      </c>
      <c r="H11" s="174">
        <v>9800</v>
      </c>
      <c r="I11" s="174">
        <v>9800</v>
      </c>
    </row>
    <row r="12" spans="1:9" s="171" customFormat="1" x14ac:dyDescent="0.25">
      <c r="A12" s="175"/>
      <c r="B12" s="175">
        <v>64</v>
      </c>
      <c r="C12" s="176"/>
      <c r="D12" s="169" t="s">
        <v>41</v>
      </c>
      <c r="E12" s="170">
        <f>SUBTOTAL(9,E13:E13)</f>
        <v>14</v>
      </c>
      <c r="F12" s="170">
        <f t="shared" ref="F12:I12" si="2">SUBTOTAL(9,F13:F13)</f>
        <v>10</v>
      </c>
      <c r="G12" s="170">
        <f t="shared" si="2"/>
        <v>0</v>
      </c>
      <c r="H12" s="170">
        <f t="shared" si="2"/>
        <v>0</v>
      </c>
      <c r="I12" s="170">
        <f t="shared" si="2"/>
        <v>0</v>
      </c>
    </row>
    <row r="13" spans="1:9" ht="25.5" x14ac:dyDescent="0.25">
      <c r="A13" s="172"/>
      <c r="B13" s="175"/>
      <c r="C13" s="173">
        <v>43</v>
      </c>
      <c r="D13" s="177" t="s">
        <v>76</v>
      </c>
      <c r="E13" s="174">
        <v>14</v>
      </c>
      <c r="F13" s="174">
        <v>10</v>
      </c>
      <c r="G13" s="174">
        <v>0</v>
      </c>
      <c r="H13" s="174">
        <v>0</v>
      </c>
      <c r="I13" s="174">
        <v>0</v>
      </c>
    </row>
    <row r="14" spans="1:9" s="171" customFormat="1" ht="51" x14ac:dyDescent="0.25">
      <c r="A14" s="175"/>
      <c r="B14" s="175">
        <v>65</v>
      </c>
      <c r="C14" s="176"/>
      <c r="D14" s="169" t="s">
        <v>77</v>
      </c>
      <c r="E14" s="170">
        <f>SUBTOTAL(9,E15:E16)</f>
        <v>203032</v>
      </c>
      <c r="F14" s="170">
        <f t="shared" ref="F14:I14" si="3">SUBTOTAL(9,F15:F16)</f>
        <v>250655</v>
      </c>
      <c r="G14" s="170">
        <f t="shared" si="3"/>
        <v>290050</v>
      </c>
      <c r="H14" s="170">
        <f t="shared" si="3"/>
        <v>310850</v>
      </c>
      <c r="I14" s="170">
        <f t="shared" si="3"/>
        <v>311550</v>
      </c>
    </row>
    <row r="15" spans="1:9" x14ac:dyDescent="0.25">
      <c r="A15" s="172"/>
      <c r="B15" s="175"/>
      <c r="C15" s="173">
        <v>31</v>
      </c>
      <c r="D15" s="177" t="s">
        <v>78</v>
      </c>
      <c r="E15" s="174">
        <v>50</v>
      </c>
      <c r="F15" s="174">
        <v>50</v>
      </c>
      <c r="G15" s="174">
        <v>50</v>
      </c>
      <c r="H15" s="174">
        <v>50</v>
      </c>
      <c r="I15" s="174">
        <v>50</v>
      </c>
    </row>
    <row r="16" spans="1:9" ht="25.5" x14ac:dyDescent="0.25">
      <c r="A16" s="172"/>
      <c r="B16" s="175"/>
      <c r="C16" s="173">
        <v>43</v>
      </c>
      <c r="D16" s="177" t="s">
        <v>76</v>
      </c>
      <c r="E16" s="174">
        <v>202982</v>
      </c>
      <c r="F16" s="174">
        <v>250605</v>
      </c>
      <c r="G16" s="174">
        <v>290000</v>
      </c>
      <c r="H16" s="174">
        <v>310800</v>
      </c>
      <c r="I16" s="174">
        <v>311500</v>
      </c>
    </row>
    <row r="17" spans="1:9" s="171" customFormat="1" ht="51" x14ac:dyDescent="0.25">
      <c r="A17" s="175"/>
      <c r="B17" s="175">
        <v>66</v>
      </c>
      <c r="C17" s="176"/>
      <c r="D17" s="169" t="s">
        <v>39</v>
      </c>
      <c r="E17" s="170">
        <f>SUBTOTAL(9,E18:E19)</f>
        <v>6428</v>
      </c>
      <c r="F17" s="170">
        <f t="shared" ref="F17:I17" si="4">SUBTOTAL(9,F18:F19)</f>
        <v>5595</v>
      </c>
      <c r="G17" s="170">
        <f t="shared" si="4"/>
        <v>2150</v>
      </c>
      <c r="H17" s="170">
        <f t="shared" si="4"/>
        <v>2950</v>
      </c>
      <c r="I17" s="170">
        <f t="shared" si="4"/>
        <v>2950</v>
      </c>
    </row>
    <row r="18" spans="1:9" x14ac:dyDescent="0.25">
      <c r="A18" s="172"/>
      <c r="B18" s="175"/>
      <c r="C18" s="173">
        <v>31</v>
      </c>
      <c r="D18" s="177" t="s">
        <v>78</v>
      </c>
      <c r="E18" s="174">
        <v>5100</v>
      </c>
      <c r="F18" s="174">
        <v>4275</v>
      </c>
      <c r="G18" s="174">
        <v>1150</v>
      </c>
      <c r="H18" s="174">
        <v>1950</v>
      </c>
      <c r="I18" s="174">
        <v>1950</v>
      </c>
    </row>
    <row r="19" spans="1:9" x14ac:dyDescent="0.25">
      <c r="A19" s="172"/>
      <c r="B19" s="175"/>
      <c r="C19" s="173">
        <v>61</v>
      </c>
      <c r="D19" s="177" t="s">
        <v>79</v>
      </c>
      <c r="E19" s="174">
        <v>1328</v>
      </c>
      <c r="F19" s="174">
        <v>1320</v>
      </c>
      <c r="G19" s="174">
        <v>1000</v>
      </c>
      <c r="H19" s="174">
        <v>1000</v>
      </c>
      <c r="I19" s="174">
        <v>1000</v>
      </c>
    </row>
    <row r="20" spans="1:9" s="171" customFormat="1" ht="51" x14ac:dyDescent="0.25">
      <c r="A20" s="175"/>
      <c r="B20" s="175">
        <v>67</v>
      </c>
      <c r="C20" s="176"/>
      <c r="D20" s="169" t="s">
        <v>80</v>
      </c>
      <c r="E20" s="170">
        <f>SUBTOTAL(9,E21:E21)</f>
        <v>503745</v>
      </c>
      <c r="F20" s="170">
        <f t="shared" ref="F20:I20" si="5">SUBTOTAL(9,F21:F21)</f>
        <v>582150</v>
      </c>
      <c r="G20" s="170">
        <f t="shared" si="5"/>
        <v>1027500</v>
      </c>
      <c r="H20" s="170">
        <f t="shared" si="5"/>
        <v>944400</v>
      </c>
      <c r="I20" s="170">
        <f t="shared" si="5"/>
        <v>945800</v>
      </c>
    </row>
    <row r="21" spans="1:9" x14ac:dyDescent="0.25">
      <c r="A21" s="172"/>
      <c r="B21" s="175"/>
      <c r="C21" s="173">
        <v>11</v>
      </c>
      <c r="D21" s="177" t="s">
        <v>81</v>
      </c>
      <c r="E21" s="174">
        <v>503745</v>
      </c>
      <c r="F21" s="174">
        <v>582150</v>
      </c>
      <c r="G21" s="174">
        <v>1027500</v>
      </c>
      <c r="H21" s="174">
        <v>944400</v>
      </c>
      <c r="I21" s="174">
        <v>945800</v>
      </c>
    </row>
    <row r="22" spans="1:9" x14ac:dyDescent="0.25">
      <c r="A22" s="172"/>
      <c r="B22" s="175"/>
      <c r="C22" s="173">
        <v>51</v>
      </c>
      <c r="D22" s="177" t="s">
        <v>75</v>
      </c>
      <c r="E22" s="174">
        <v>0</v>
      </c>
      <c r="F22" s="174">
        <v>0</v>
      </c>
      <c r="G22" s="174">
        <v>147600</v>
      </c>
      <c r="H22" s="174">
        <v>138000</v>
      </c>
      <c r="I22" s="174">
        <v>138900</v>
      </c>
    </row>
    <row r="23" spans="1:9" x14ac:dyDescent="0.25">
      <c r="A23" s="178"/>
      <c r="B23" s="179"/>
      <c r="C23" s="180"/>
      <c r="D23" s="181"/>
      <c r="E23" s="182"/>
      <c r="F23" s="182"/>
      <c r="G23" s="182"/>
      <c r="H23" s="182"/>
      <c r="I23" s="182"/>
    </row>
    <row r="24" spans="1:9" ht="15.75" x14ac:dyDescent="0.25">
      <c r="A24" s="2" t="s">
        <v>82</v>
      </c>
      <c r="B24" s="2"/>
      <c r="C24" s="2"/>
      <c r="D24" s="2"/>
      <c r="E24" s="2"/>
      <c r="F24" s="2"/>
      <c r="G24" s="2"/>
      <c r="H24" s="2"/>
      <c r="I24" s="2"/>
    </row>
    <row r="25" spans="1:9" ht="18" x14ac:dyDescent="0.25">
      <c r="A25" s="3"/>
      <c r="B25" s="3"/>
      <c r="C25" s="3"/>
      <c r="D25" s="3"/>
      <c r="E25" s="3"/>
      <c r="F25" s="3"/>
      <c r="G25" s="3"/>
      <c r="H25" s="5"/>
      <c r="I25" s="5"/>
    </row>
    <row r="26" spans="1:9" ht="25.5" x14ac:dyDescent="0.25">
      <c r="A26" s="167" t="s">
        <v>63</v>
      </c>
      <c r="B26" s="168" t="s">
        <v>64</v>
      </c>
      <c r="C26" s="168" t="s">
        <v>65</v>
      </c>
      <c r="D26" s="168" t="s">
        <v>83</v>
      </c>
      <c r="E26" s="168" t="s">
        <v>5</v>
      </c>
      <c r="F26" s="167" t="s">
        <v>6</v>
      </c>
      <c r="G26" s="167" t="s">
        <v>7</v>
      </c>
      <c r="H26" s="167" t="s">
        <v>8</v>
      </c>
      <c r="I26" s="167" t="s">
        <v>9</v>
      </c>
    </row>
    <row r="27" spans="1:9" x14ac:dyDescent="0.25">
      <c r="A27" s="169">
        <v>3</v>
      </c>
      <c r="B27" s="169"/>
      <c r="C27" s="169"/>
      <c r="D27" s="169" t="s">
        <v>84</v>
      </c>
      <c r="E27" s="170">
        <f t="shared" ref="E27:I27" si="6">SUBTOTAL(9,E28:E39)</f>
        <v>707770.98999999987</v>
      </c>
      <c r="F27" s="170">
        <f t="shared" si="6"/>
        <v>868270</v>
      </c>
      <c r="G27" s="170">
        <f t="shared" si="6"/>
        <v>1473000</v>
      </c>
      <c r="H27" s="170">
        <f t="shared" si="6"/>
        <v>1401000</v>
      </c>
      <c r="I27" s="170">
        <f t="shared" si="6"/>
        <v>1404000</v>
      </c>
    </row>
    <row r="28" spans="1:9" s="171" customFormat="1" x14ac:dyDescent="0.25">
      <c r="A28" s="169"/>
      <c r="B28" s="169">
        <v>31</v>
      </c>
      <c r="C28" s="169"/>
      <c r="D28" s="169" t="s">
        <v>56</v>
      </c>
      <c r="E28" s="170">
        <f>SUBTOTAL(9,E29:E30)</f>
        <v>578855.32999999996</v>
      </c>
      <c r="F28" s="170">
        <f t="shared" ref="F28:I28" si="7">SUBTOTAL(9,F29:F30)</f>
        <v>689953</v>
      </c>
      <c r="G28" s="170">
        <f t="shared" si="7"/>
        <v>1115190</v>
      </c>
      <c r="H28" s="170">
        <f t="shared" si="7"/>
        <v>1039650</v>
      </c>
      <c r="I28" s="170">
        <f t="shared" si="7"/>
        <v>1041000</v>
      </c>
    </row>
    <row r="29" spans="1:9" x14ac:dyDescent="0.25">
      <c r="A29" s="172"/>
      <c r="B29" s="172"/>
      <c r="C29" s="173">
        <v>11</v>
      </c>
      <c r="D29" s="173" t="s">
        <v>81</v>
      </c>
      <c r="E29" s="174">
        <v>510529.37</v>
      </c>
      <c r="F29" s="174">
        <v>576183</v>
      </c>
      <c r="G29" s="174">
        <v>975090</v>
      </c>
      <c r="H29" s="174">
        <v>900450</v>
      </c>
      <c r="I29" s="174">
        <v>901300</v>
      </c>
    </row>
    <row r="30" spans="1:9" ht="25.5" x14ac:dyDescent="0.25">
      <c r="A30" s="172"/>
      <c r="B30" s="172"/>
      <c r="C30" s="173">
        <v>43</v>
      </c>
      <c r="D30" s="177" t="s">
        <v>76</v>
      </c>
      <c r="E30" s="174">
        <v>68325.960000000006</v>
      </c>
      <c r="F30" s="174">
        <v>113770</v>
      </c>
      <c r="G30" s="174">
        <v>140100</v>
      </c>
      <c r="H30" s="174">
        <v>139200</v>
      </c>
      <c r="I30" s="174">
        <v>139700</v>
      </c>
    </row>
    <row r="31" spans="1:9" x14ac:dyDescent="0.25">
      <c r="A31" s="172"/>
      <c r="B31" s="175"/>
      <c r="C31" s="173">
        <v>51</v>
      </c>
      <c r="D31" s="173" t="s">
        <v>75</v>
      </c>
      <c r="E31" s="174">
        <v>0</v>
      </c>
      <c r="F31" s="174">
        <v>0</v>
      </c>
      <c r="G31" s="174">
        <v>144450</v>
      </c>
      <c r="H31" s="174">
        <v>134700</v>
      </c>
      <c r="I31" s="174">
        <v>135600</v>
      </c>
    </row>
    <row r="32" spans="1:9" s="171" customFormat="1" x14ac:dyDescent="0.25">
      <c r="A32" s="175"/>
      <c r="B32" s="175">
        <v>32</v>
      </c>
      <c r="C32" s="176"/>
      <c r="D32" s="175" t="s">
        <v>57</v>
      </c>
      <c r="E32" s="170">
        <f>SUBTOTAL(9,E33:E37)</f>
        <v>127489.08</v>
      </c>
      <c r="F32" s="170">
        <f t="shared" ref="F32:I32" si="8">SUBTOTAL(9,F33:F37)</f>
        <v>176827</v>
      </c>
      <c r="G32" s="170">
        <f t="shared" si="8"/>
        <v>211760</v>
      </c>
      <c r="H32" s="170">
        <f t="shared" si="8"/>
        <v>225050</v>
      </c>
      <c r="I32" s="170">
        <f t="shared" si="8"/>
        <v>225800</v>
      </c>
    </row>
    <row r="33" spans="1:9" x14ac:dyDescent="0.25">
      <c r="A33" s="172"/>
      <c r="B33" s="172"/>
      <c r="C33" s="173">
        <v>11</v>
      </c>
      <c r="D33" s="173" t="s">
        <v>81</v>
      </c>
      <c r="E33" s="174">
        <v>3549.55</v>
      </c>
      <c r="F33" s="174">
        <v>4637</v>
      </c>
      <c r="G33" s="174">
        <v>38410</v>
      </c>
      <c r="H33" s="174">
        <v>38950</v>
      </c>
      <c r="I33" s="174">
        <v>39500</v>
      </c>
    </row>
    <row r="34" spans="1:9" x14ac:dyDescent="0.25">
      <c r="A34" s="172"/>
      <c r="B34" s="172"/>
      <c r="C34" s="173">
        <v>31</v>
      </c>
      <c r="D34" s="177" t="s">
        <v>78</v>
      </c>
      <c r="E34" s="174">
        <v>2016.09</v>
      </c>
      <c r="F34" s="174">
        <v>4325</v>
      </c>
      <c r="G34" s="174">
        <v>1200</v>
      </c>
      <c r="H34" s="174">
        <v>2000</v>
      </c>
      <c r="I34" s="174">
        <v>2000</v>
      </c>
    </row>
    <row r="35" spans="1:9" ht="25.5" x14ac:dyDescent="0.25">
      <c r="A35" s="172"/>
      <c r="B35" s="175"/>
      <c r="C35" s="173">
        <v>43</v>
      </c>
      <c r="D35" s="177" t="s">
        <v>76</v>
      </c>
      <c r="E35" s="174">
        <v>113396.46</v>
      </c>
      <c r="F35" s="174">
        <v>150355</v>
      </c>
      <c r="G35" s="174">
        <v>158300</v>
      </c>
      <c r="H35" s="174">
        <v>170000</v>
      </c>
      <c r="I35" s="174">
        <v>170200</v>
      </c>
    </row>
    <row r="36" spans="1:9" x14ac:dyDescent="0.25">
      <c r="A36" s="172"/>
      <c r="B36" s="175"/>
      <c r="C36" s="173">
        <v>51</v>
      </c>
      <c r="D36" s="173" t="s">
        <v>75</v>
      </c>
      <c r="E36" s="174">
        <v>8526.98</v>
      </c>
      <c r="F36" s="174">
        <v>16190</v>
      </c>
      <c r="G36" s="174">
        <v>12850</v>
      </c>
      <c r="H36" s="174">
        <v>13100</v>
      </c>
      <c r="I36" s="174">
        <v>13100</v>
      </c>
    </row>
    <row r="37" spans="1:9" x14ac:dyDescent="0.25">
      <c r="A37" s="172"/>
      <c r="B37" s="175"/>
      <c r="C37" s="173">
        <v>61</v>
      </c>
      <c r="D37" s="177" t="s">
        <v>79</v>
      </c>
      <c r="E37" s="174">
        <v>0</v>
      </c>
      <c r="F37" s="174">
        <v>1320</v>
      </c>
      <c r="G37" s="174">
        <v>1000</v>
      </c>
      <c r="H37" s="174">
        <v>1000</v>
      </c>
      <c r="I37" s="174">
        <v>1000</v>
      </c>
    </row>
    <row r="38" spans="1:9" s="171" customFormat="1" x14ac:dyDescent="0.25">
      <c r="A38" s="175"/>
      <c r="B38" s="175">
        <v>34</v>
      </c>
      <c r="C38" s="176"/>
      <c r="D38" s="175" t="s">
        <v>58</v>
      </c>
      <c r="E38" s="170">
        <f>SUBTOTAL(9,E39:E39)</f>
        <v>1426.58</v>
      </c>
      <c r="F38" s="170">
        <f t="shared" ref="F38:I38" si="9">SUBTOTAL(9,F39:F39)</f>
        <v>1490</v>
      </c>
      <c r="G38" s="170">
        <f t="shared" si="9"/>
        <v>1600</v>
      </c>
      <c r="H38" s="170">
        <f t="shared" si="9"/>
        <v>1600</v>
      </c>
      <c r="I38" s="170">
        <f t="shared" si="9"/>
        <v>1600</v>
      </c>
    </row>
    <row r="39" spans="1:9" ht="25.5" x14ac:dyDescent="0.25">
      <c r="A39" s="172"/>
      <c r="B39" s="175"/>
      <c r="C39" s="173">
        <v>43</v>
      </c>
      <c r="D39" s="177" t="s">
        <v>76</v>
      </c>
      <c r="E39" s="174">
        <v>1426.58</v>
      </c>
      <c r="F39" s="174">
        <v>1490</v>
      </c>
      <c r="G39" s="174">
        <v>1600</v>
      </c>
      <c r="H39" s="174">
        <v>1600</v>
      </c>
      <c r="I39" s="174">
        <v>1600</v>
      </c>
    </row>
    <row r="40" spans="1:9" ht="25.5" x14ac:dyDescent="0.25">
      <c r="A40" s="183">
        <v>4</v>
      </c>
      <c r="B40" s="183"/>
      <c r="C40" s="183"/>
      <c r="D40" s="184" t="s">
        <v>85</v>
      </c>
      <c r="E40" s="170">
        <f t="shared" ref="E40:I40" si="10">SUBTOTAL(9,E41:E46)</f>
        <v>6292.7699999999995</v>
      </c>
      <c r="F40" s="170">
        <f t="shared" si="10"/>
        <v>16330</v>
      </c>
      <c r="G40" s="170">
        <f t="shared" si="10"/>
        <v>24000</v>
      </c>
      <c r="H40" s="170">
        <f t="shared" si="10"/>
        <v>15000</v>
      </c>
      <c r="I40" s="170">
        <f t="shared" si="10"/>
        <v>15000</v>
      </c>
    </row>
    <row r="41" spans="1:9" s="171" customFormat="1" ht="38.25" x14ac:dyDescent="0.25">
      <c r="A41" s="169"/>
      <c r="B41" s="169">
        <v>42</v>
      </c>
      <c r="C41" s="169"/>
      <c r="D41" s="184" t="s">
        <v>59</v>
      </c>
      <c r="E41" s="170">
        <f>SUBTOTAL(9,E42:E43)</f>
        <v>5071.3099999999995</v>
      </c>
      <c r="F41" s="170">
        <f>SUBTOTAL(9,F42:F43)</f>
        <v>13830</v>
      </c>
      <c r="G41" s="170">
        <f>SUBTOTAL(9,G42:G43)</f>
        <v>18000</v>
      </c>
      <c r="H41" s="170">
        <f>SUBTOTAL(9,H42:H43)</f>
        <v>10000</v>
      </c>
      <c r="I41" s="170">
        <f>SUBTOTAL(9,I42:I43)</f>
        <v>10000</v>
      </c>
    </row>
    <row r="42" spans="1:9" x14ac:dyDescent="0.25">
      <c r="A42" s="185"/>
      <c r="B42" s="185"/>
      <c r="C42" s="173">
        <v>11</v>
      </c>
      <c r="D42" s="173" t="s">
        <v>81</v>
      </c>
      <c r="E42" s="174">
        <v>1327</v>
      </c>
      <c r="F42" s="174">
        <v>1330</v>
      </c>
      <c r="G42" s="174">
        <v>8000</v>
      </c>
      <c r="H42" s="174">
        <v>0</v>
      </c>
      <c r="I42" s="186">
        <v>0</v>
      </c>
    </row>
    <row r="43" spans="1:9" ht="25.5" x14ac:dyDescent="0.25">
      <c r="A43" s="172"/>
      <c r="B43" s="175"/>
      <c r="C43" s="173">
        <v>43</v>
      </c>
      <c r="D43" s="177" t="s">
        <v>76</v>
      </c>
      <c r="E43" s="174">
        <v>3744.31</v>
      </c>
      <c r="F43" s="174">
        <v>12500</v>
      </c>
      <c r="G43" s="174">
        <v>10000</v>
      </c>
      <c r="H43" s="174">
        <v>10000</v>
      </c>
      <c r="I43" s="174">
        <v>10000</v>
      </c>
    </row>
    <row r="44" spans="1:9" s="171" customFormat="1" ht="38.25" x14ac:dyDescent="0.25">
      <c r="A44" s="169"/>
      <c r="B44" s="169">
        <v>45</v>
      </c>
      <c r="C44" s="169"/>
      <c r="D44" s="184" t="s">
        <v>86</v>
      </c>
      <c r="E44" s="170">
        <f>SUBTOTAL(9,E46:E46)</f>
        <v>1221.46</v>
      </c>
      <c r="F44" s="170">
        <f>SUBTOTAL(9,F46:F46)</f>
        <v>2500</v>
      </c>
      <c r="G44" s="170">
        <f>SUBTOTAL(9,G46:G46)</f>
        <v>0</v>
      </c>
      <c r="H44" s="170">
        <f>SUBTOTAL(9,H46:H46)</f>
        <v>0</v>
      </c>
      <c r="I44" s="170">
        <f>SUBTOTAL(9,I46:I46)</f>
        <v>0</v>
      </c>
    </row>
    <row r="45" spans="1:9" x14ac:dyDescent="0.25">
      <c r="A45" s="185"/>
      <c r="B45" s="185"/>
      <c r="C45" s="173">
        <v>11</v>
      </c>
      <c r="D45" s="173" t="s">
        <v>81</v>
      </c>
      <c r="E45" s="174">
        <v>0</v>
      </c>
      <c r="F45" s="174">
        <v>0</v>
      </c>
      <c r="G45" s="174">
        <v>6000</v>
      </c>
      <c r="H45" s="174">
        <v>5000</v>
      </c>
      <c r="I45" s="186">
        <v>5000</v>
      </c>
    </row>
    <row r="46" spans="1:9" ht="25.5" x14ac:dyDescent="0.25">
      <c r="A46" s="172"/>
      <c r="B46" s="175"/>
      <c r="C46" s="173">
        <v>43</v>
      </c>
      <c r="D46" s="177" t="s">
        <v>76</v>
      </c>
      <c r="E46" s="174">
        <v>1221.46</v>
      </c>
      <c r="F46" s="174">
        <v>2500</v>
      </c>
      <c r="G46" s="174">
        <v>0</v>
      </c>
      <c r="H46" s="174">
        <v>0</v>
      </c>
      <c r="I46" s="174">
        <v>0</v>
      </c>
    </row>
    <row r="47" spans="1:9" x14ac:dyDescent="0.25">
      <c r="D47" s="187" t="s">
        <v>69</v>
      </c>
      <c r="E47" s="170">
        <f>SUBTOTAL(9,E28:E46)</f>
        <v>714063.75999999989</v>
      </c>
      <c r="F47" s="170">
        <f t="shared" ref="F47:I47" si="11">SUBTOTAL(9,F28:F46)</f>
        <v>884600</v>
      </c>
      <c r="G47" s="170">
        <f t="shared" si="11"/>
        <v>1497000</v>
      </c>
      <c r="H47" s="170">
        <f t="shared" si="11"/>
        <v>1416000</v>
      </c>
      <c r="I47" s="170">
        <f t="shared" si="11"/>
        <v>1419000</v>
      </c>
    </row>
  </sheetData>
  <mergeCells count="5">
    <mergeCell ref="A1:I1"/>
    <mergeCell ref="A3:I3"/>
    <mergeCell ref="A4:I4"/>
    <mergeCell ref="A6:I6"/>
    <mergeCell ref="A24:I2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17" sqref="C17"/>
    </sheetView>
  </sheetViews>
  <sheetFormatPr defaultRowHeight="15" x14ac:dyDescent="0.25"/>
  <cols>
    <col min="1" max="1" width="37.7109375" customWidth="1"/>
    <col min="2" max="2" width="13" customWidth="1"/>
    <col min="3" max="3" width="15.28515625" customWidth="1"/>
    <col min="4" max="4" width="21.140625" customWidth="1"/>
    <col min="5" max="5" width="15.85546875" customWidth="1"/>
    <col min="6" max="6" width="25.28515625" customWidth="1"/>
  </cols>
  <sheetData>
    <row r="1" spans="1:6" ht="15.75" x14ac:dyDescent="0.25">
      <c r="A1" s="2" t="s">
        <v>87</v>
      </c>
      <c r="B1" s="2"/>
      <c r="C1" s="2"/>
      <c r="D1" s="2"/>
      <c r="E1" s="2"/>
      <c r="F1" s="2"/>
    </row>
    <row r="2" spans="1:6" ht="18" x14ac:dyDescent="0.25">
      <c r="A2" s="3"/>
      <c r="B2" s="3"/>
      <c r="C2" s="3"/>
      <c r="D2" s="3"/>
      <c r="E2" s="3"/>
      <c r="F2" s="3"/>
    </row>
    <row r="3" spans="1:6" ht="15.75" x14ac:dyDescent="0.25">
      <c r="A3" s="2" t="s">
        <v>2</v>
      </c>
      <c r="B3" s="2"/>
      <c r="C3" s="2"/>
      <c r="D3" s="2"/>
      <c r="E3" s="4"/>
      <c r="F3" s="4"/>
    </row>
    <row r="4" spans="1:6" ht="18" x14ac:dyDescent="0.25">
      <c r="A4" s="3"/>
      <c r="B4" s="3"/>
      <c r="C4" s="3"/>
      <c r="D4" s="3"/>
      <c r="E4" s="5"/>
      <c r="F4" s="5"/>
    </row>
    <row r="5" spans="1:6" ht="15.75" x14ac:dyDescent="0.25">
      <c r="A5" s="2" t="s">
        <v>71</v>
      </c>
      <c r="B5" s="6"/>
      <c r="C5" s="6"/>
      <c r="D5" s="6"/>
      <c r="E5" s="6"/>
      <c r="F5" s="6"/>
    </row>
    <row r="6" spans="1:6" ht="18" x14ac:dyDescent="0.25">
      <c r="A6" s="3"/>
      <c r="B6" s="3"/>
      <c r="C6" s="3"/>
      <c r="D6" s="3"/>
      <c r="E6" s="5"/>
      <c r="F6" s="5"/>
    </row>
    <row r="7" spans="1:6" ht="15.75" x14ac:dyDescent="0.25">
      <c r="A7" s="2" t="s">
        <v>88</v>
      </c>
      <c r="B7" s="188"/>
      <c r="C7" s="188"/>
      <c r="D7" s="188"/>
      <c r="E7" s="188"/>
      <c r="F7" s="188"/>
    </row>
    <row r="8" spans="1:6" ht="18" x14ac:dyDescent="0.25">
      <c r="A8" s="3"/>
      <c r="B8" s="3"/>
      <c r="C8" s="3"/>
      <c r="D8" s="3"/>
      <c r="E8" s="5"/>
      <c r="F8" s="5"/>
    </row>
    <row r="9" spans="1:6" ht="25.5" x14ac:dyDescent="0.25">
      <c r="A9" s="167" t="s">
        <v>89</v>
      </c>
      <c r="B9" s="168" t="s">
        <v>5</v>
      </c>
      <c r="C9" s="167" t="s">
        <v>6</v>
      </c>
      <c r="D9" s="167" t="s">
        <v>7</v>
      </c>
      <c r="E9" s="167" t="s">
        <v>8</v>
      </c>
      <c r="F9" s="167" t="s">
        <v>9</v>
      </c>
    </row>
    <row r="10" spans="1:6" x14ac:dyDescent="0.25">
      <c r="A10" s="169" t="s">
        <v>90</v>
      </c>
      <c r="B10" s="189"/>
      <c r="C10" s="174"/>
      <c r="D10" s="174"/>
      <c r="E10" s="174"/>
      <c r="F10" s="174"/>
    </row>
    <row r="11" spans="1:6" x14ac:dyDescent="0.25">
      <c r="A11" s="169" t="s">
        <v>91</v>
      </c>
      <c r="B11" s="189"/>
      <c r="C11" s="174"/>
      <c r="D11" s="174"/>
      <c r="E11" s="174"/>
      <c r="F11" s="174"/>
    </row>
    <row r="12" spans="1:6" x14ac:dyDescent="0.25">
      <c r="A12" s="177" t="s">
        <v>92</v>
      </c>
      <c r="B12" s="174">
        <v>714063</v>
      </c>
      <c r="C12" s="174">
        <v>884600</v>
      </c>
      <c r="D12" s="174">
        <v>1497000</v>
      </c>
      <c r="E12" s="174">
        <v>1416000</v>
      </c>
      <c r="F12" s="174">
        <v>1419000</v>
      </c>
    </row>
  </sheetData>
  <mergeCells count="4">
    <mergeCell ref="A1:F1"/>
    <mergeCell ref="A3:F3"/>
    <mergeCell ref="A5:F5"/>
    <mergeCell ref="A7:F7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List1</vt:lpstr>
      <vt:lpstr>List2</vt:lpstr>
      <vt:lpstr>List3</vt:lpstr>
      <vt:lpstr>List4</vt:lpstr>
      <vt:lpstr>List5</vt:lpstr>
      <vt:lpstr>List6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2025-01-09T11:33:44Z</dcterms:modified>
</cp:coreProperties>
</file>