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</sheets>
  <calcPr calcId="152511"/>
</workbook>
</file>

<file path=xl/calcChain.xml><?xml version="1.0" encoding="utf-8"?>
<calcChain xmlns="http://schemas.openxmlformats.org/spreadsheetml/2006/main">
  <c r="L105" i="7" l="1"/>
  <c r="K105" i="7"/>
  <c r="J105" i="7"/>
  <c r="L77" i="7"/>
  <c r="L72" i="7"/>
  <c r="L65" i="7"/>
  <c r="L64" i="7"/>
  <c r="L61" i="7"/>
  <c r="L60" i="7"/>
  <c r="L59" i="7"/>
  <c r="L58" i="7"/>
  <c r="L54" i="7"/>
  <c r="L53" i="7"/>
  <c r="L52" i="7"/>
  <c r="L51" i="7"/>
  <c r="L50" i="7"/>
  <c r="L49" i="7"/>
  <c r="L41" i="7"/>
  <c r="L40" i="7"/>
  <c r="L39" i="7"/>
  <c r="L38" i="7"/>
  <c r="L35" i="7"/>
  <c r="L34" i="7"/>
  <c r="L32" i="7"/>
  <c r="L26" i="7"/>
  <c r="L25" i="7"/>
  <c r="L22" i="7"/>
  <c r="L19" i="7"/>
  <c r="L13" i="7"/>
  <c r="K10" i="7"/>
  <c r="J10" i="7"/>
  <c r="L10" i="7" s="1"/>
  <c r="K8" i="7"/>
  <c r="J8" i="7"/>
  <c r="L8" i="7" s="1"/>
  <c r="I6" i="7"/>
  <c r="L40" i="6"/>
  <c r="L10" i="6"/>
  <c r="L8" i="6"/>
  <c r="I6" i="6"/>
  <c r="L217" i="5"/>
  <c r="L215" i="5"/>
  <c r="K215" i="5"/>
  <c r="J215" i="5"/>
  <c r="L213" i="5"/>
  <c r="K213" i="5"/>
  <c r="J213" i="5"/>
  <c r="L211" i="5"/>
  <c r="K211" i="5"/>
  <c r="J211" i="5"/>
  <c r="L210" i="5"/>
  <c r="K208" i="5"/>
  <c r="J208" i="5"/>
  <c r="L208" i="5" s="1"/>
  <c r="K207" i="5"/>
  <c r="J207" i="5"/>
  <c r="L207" i="5" s="1"/>
  <c r="K206" i="5"/>
  <c r="J206" i="5"/>
  <c r="L206" i="5" s="1"/>
  <c r="K205" i="5"/>
  <c r="J205" i="5"/>
  <c r="L205" i="5" s="1"/>
  <c r="L204" i="5"/>
  <c r="K202" i="5"/>
  <c r="K199" i="5" s="1"/>
  <c r="J202" i="5"/>
  <c r="L201" i="5"/>
  <c r="J199" i="5"/>
  <c r="L197" i="5"/>
  <c r="K195" i="5"/>
  <c r="J195" i="5"/>
  <c r="L195" i="5" s="1"/>
  <c r="L193" i="5"/>
  <c r="K191" i="5"/>
  <c r="L191" i="5" s="1"/>
  <c r="J191" i="5"/>
  <c r="L181" i="5"/>
  <c r="L179" i="5"/>
  <c r="K179" i="5"/>
  <c r="J179" i="5"/>
  <c r="L177" i="5"/>
  <c r="K177" i="5"/>
  <c r="J177" i="5"/>
  <c r="L175" i="5"/>
  <c r="K175" i="5"/>
  <c r="J175" i="5"/>
  <c r="L173" i="5"/>
  <c r="K171" i="5"/>
  <c r="J171" i="5"/>
  <c r="L171" i="5" s="1"/>
  <c r="L166" i="5"/>
  <c r="K164" i="5"/>
  <c r="L164" i="5" s="1"/>
  <c r="J164" i="5"/>
  <c r="L162" i="5"/>
  <c r="L160" i="5"/>
  <c r="K160" i="5"/>
  <c r="J160" i="5"/>
  <c r="L158" i="5"/>
  <c r="K156" i="5"/>
  <c r="J156" i="5"/>
  <c r="L156" i="5" s="1"/>
  <c r="L154" i="5"/>
  <c r="K152" i="5"/>
  <c r="L152" i="5" s="1"/>
  <c r="J152" i="5"/>
  <c r="K150" i="5"/>
  <c r="K148" i="5"/>
  <c r="K147" i="5"/>
  <c r="L146" i="5"/>
  <c r="L144" i="5"/>
  <c r="K144" i="5"/>
  <c r="J144" i="5"/>
  <c r="L142" i="5"/>
  <c r="K140" i="5"/>
  <c r="J140" i="5"/>
  <c r="L140" i="5" s="1"/>
  <c r="L138" i="5"/>
  <c r="K136" i="5"/>
  <c r="K130" i="5" s="1"/>
  <c r="K128" i="5" s="1"/>
  <c r="K127" i="5" s="1"/>
  <c r="J136" i="5"/>
  <c r="L134" i="5"/>
  <c r="L132" i="5"/>
  <c r="K132" i="5"/>
  <c r="J132" i="5"/>
  <c r="L125" i="5"/>
  <c r="K124" i="5"/>
  <c r="J124" i="5"/>
  <c r="L124" i="5" s="1"/>
  <c r="L119" i="5"/>
  <c r="K117" i="5"/>
  <c r="L117" i="5" s="1"/>
  <c r="J117" i="5"/>
  <c r="K115" i="5"/>
  <c r="L115" i="5" s="1"/>
  <c r="J115" i="5"/>
  <c r="K113" i="5"/>
  <c r="L112" i="5"/>
  <c r="L110" i="5"/>
  <c r="K110" i="5"/>
  <c r="J110" i="5"/>
  <c r="L109" i="5"/>
  <c r="L105" i="5"/>
  <c r="L104" i="5"/>
  <c r="L102" i="5"/>
  <c r="K102" i="5"/>
  <c r="J102" i="5"/>
  <c r="L101" i="5"/>
  <c r="K100" i="5"/>
  <c r="J100" i="5"/>
  <c r="L100" i="5" s="1"/>
  <c r="K98" i="5"/>
  <c r="J98" i="5"/>
  <c r="L98" i="5" s="1"/>
  <c r="K96" i="5"/>
  <c r="J96" i="5"/>
  <c r="L96" i="5" s="1"/>
  <c r="L92" i="5"/>
  <c r="L91" i="5"/>
  <c r="L89" i="5"/>
  <c r="K89" i="5"/>
  <c r="J89" i="5"/>
  <c r="L87" i="5"/>
  <c r="L86" i="5"/>
  <c r="L85" i="5"/>
  <c r="L83" i="5"/>
  <c r="K83" i="5"/>
  <c r="J83" i="5"/>
  <c r="L82" i="5"/>
  <c r="L79" i="5"/>
  <c r="L78" i="5"/>
  <c r="L77" i="5"/>
  <c r="L76" i="5"/>
  <c r="L75" i="5"/>
  <c r="L74" i="5"/>
  <c r="K72" i="5"/>
  <c r="J72" i="5"/>
  <c r="L72" i="5" s="1"/>
  <c r="L71" i="5"/>
  <c r="L69" i="5"/>
  <c r="L68" i="5"/>
  <c r="L67" i="5"/>
  <c r="K65" i="5"/>
  <c r="L65" i="5" s="1"/>
  <c r="J65" i="5"/>
  <c r="L63" i="5"/>
  <c r="L62" i="5"/>
  <c r="L61" i="5"/>
  <c r="K59" i="5"/>
  <c r="L59" i="5" s="1"/>
  <c r="J59" i="5"/>
  <c r="L57" i="5"/>
  <c r="L55" i="5"/>
  <c r="K55" i="5"/>
  <c r="J55" i="5"/>
  <c r="L53" i="5"/>
  <c r="K51" i="5"/>
  <c r="J51" i="5"/>
  <c r="L51" i="5" s="1"/>
  <c r="L49" i="5"/>
  <c r="K47" i="5"/>
  <c r="L47" i="5" s="1"/>
  <c r="J47" i="5"/>
  <c r="K45" i="5"/>
  <c r="K43" i="5"/>
  <c r="K14" i="5" s="1"/>
  <c r="L39" i="5"/>
  <c r="L37" i="5"/>
  <c r="K37" i="5"/>
  <c r="J37" i="5"/>
  <c r="L36" i="5"/>
  <c r="L34" i="5"/>
  <c r="L33" i="5"/>
  <c r="L31" i="5"/>
  <c r="K31" i="5"/>
  <c r="J31" i="5"/>
  <c r="L29" i="5"/>
  <c r="K29" i="5"/>
  <c r="J29" i="5"/>
  <c r="L27" i="5"/>
  <c r="K27" i="5"/>
  <c r="J27" i="5"/>
  <c r="L22" i="5"/>
  <c r="K20" i="5"/>
  <c r="J20" i="5"/>
  <c r="L20" i="5" s="1"/>
  <c r="K18" i="5"/>
  <c r="J18" i="5"/>
  <c r="L18" i="5" s="1"/>
  <c r="K16" i="5"/>
  <c r="J16" i="5"/>
  <c r="L16" i="5" s="1"/>
  <c r="L8" i="5"/>
  <c r="I6" i="5"/>
  <c r="L127" i="4"/>
  <c r="K125" i="4"/>
  <c r="L125" i="4" s="1"/>
  <c r="J125" i="4"/>
  <c r="K123" i="4"/>
  <c r="L123" i="4" s="1"/>
  <c r="J123" i="4"/>
  <c r="K121" i="4"/>
  <c r="L121" i="4" s="1"/>
  <c r="J121" i="4"/>
  <c r="K119" i="4"/>
  <c r="L119" i="4" s="1"/>
  <c r="J119" i="4"/>
  <c r="L118" i="4"/>
  <c r="L116" i="4"/>
  <c r="K116" i="4"/>
  <c r="J116" i="4"/>
  <c r="L114" i="4"/>
  <c r="K114" i="4"/>
  <c r="J114" i="4"/>
  <c r="L112" i="4"/>
  <c r="K112" i="4"/>
  <c r="J112" i="4"/>
  <c r="L110" i="4"/>
  <c r="K110" i="4"/>
  <c r="J110" i="4"/>
  <c r="L105" i="4"/>
  <c r="K103" i="4"/>
  <c r="J103" i="4"/>
  <c r="L103" i="4" s="1"/>
  <c r="K101" i="4"/>
  <c r="J101" i="4"/>
  <c r="L101" i="4" s="1"/>
  <c r="K99" i="4"/>
  <c r="J99" i="4"/>
  <c r="L99" i="4" s="1"/>
  <c r="L95" i="4"/>
  <c r="K93" i="4"/>
  <c r="L93" i="4" s="1"/>
  <c r="J93" i="4"/>
  <c r="K91" i="4"/>
  <c r="L91" i="4" s="1"/>
  <c r="J91" i="4"/>
  <c r="K90" i="4"/>
  <c r="L90" i="4" s="1"/>
  <c r="J90" i="4"/>
  <c r="K88" i="4"/>
  <c r="L84" i="4"/>
  <c r="L82" i="4"/>
  <c r="K82" i="4"/>
  <c r="J82" i="4"/>
  <c r="L80" i="4"/>
  <c r="K80" i="4"/>
  <c r="J80" i="4"/>
  <c r="L78" i="4"/>
  <c r="K78" i="4"/>
  <c r="J78" i="4"/>
  <c r="L76" i="4"/>
  <c r="K76" i="4"/>
  <c r="J76" i="4"/>
  <c r="L71" i="4"/>
  <c r="K69" i="4"/>
  <c r="J69" i="4"/>
  <c r="L69" i="4" s="1"/>
  <c r="K68" i="4"/>
  <c r="J68" i="4"/>
  <c r="L68" i="4" s="1"/>
  <c r="K67" i="4"/>
  <c r="J67" i="4"/>
  <c r="L67" i="4" s="1"/>
  <c r="L64" i="4"/>
  <c r="K62" i="4"/>
  <c r="L62" i="4" s="1"/>
  <c r="J62" i="4"/>
  <c r="K57" i="4"/>
  <c r="L57" i="4" s="1"/>
  <c r="J57" i="4"/>
  <c r="K55" i="4"/>
  <c r="L55" i="4" s="1"/>
  <c r="J55" i="4"/>
  <c r="L51" i="4"/>
  <c r="L49" i="4"/>
  <c r="K49" i="4"/>
  <c r="J49" i="4"/>
  <c r="L47" i="4"/>
  <c r="K45" i="4"/>
  <c r="J45" i="4"/>
  <c r="L45" i="4" s="1"/>
  <c r="K43" i="4"/>
  <c r="J43" i="4"/>
  <c r="L43" i="4" s="1"/>
  <c r="K41" i="4"/>
  <c r="J41" i="4"/>
  <c r="L41" i="4" s="1"/>
  <c r="L37" i="4"/>
  <c r="K35" i="4"/>
  <c r="K28" i="4" s="1"/>
  <c r="J35" i="4"/>
  <c r="L33" i="4"/>
  <c r="L31" i="4"/>
  <c r="K31" i="4"/>
  <c r="J31" i="4"/>
  <c r="J28" i="4"/>
  <c r="J26" i="4"/>
  <c r="L22" i="4"/>
  <c r="K20" i="4"/>
  <c r="J20" i="4"/>
  <c r="L20" i="4" s="1"/>
  <c r="K18" i="4"/>
  <c r="J18" i="4"/>
  <c r="L18" i="4" s="1"/>
  <c r="K16" i="4"/>
  <c r="J16" i="4"/>
  <c r="L16" i="4" s="1"/>
  <c r="J14" i="4"/>
  <c r="I6" i="4"/>
  <c r="L169" i="3"/>
  <c r="K167" i="3"/>
  <c r="K142" i="3" s="1"/>
  <c r="L142" i="3" s="1"/>
  <c r="J167" i="3"/>
  <c r="L148" i="3"/>
  <c r="L146" i="3"/>
  <c r="K146" i="3"/>
  <c r="J146" i="3"/>
  <c r="L144" i="3"/>
  <c r="K144" i="3"/>
  <c r="J144" i="3"/>
  <c r="J142" i="3"/>
  <c r="L141" i="3"/>
  <c r="K139" i="3"/>
  <c r="J139" i="3"/>
  <c r="L139" i="3" s="1"/>
  <c r="L138" i="3"/>
  <c r="L134" i="3"/>
  <c r="L133" i="3"/>
  <c r="K131" i="3"/>
  <c r="J131" i="3"/>
  <c r="L131" i="3" s="1"/>
  <c r="L130" i="3"/>
  <c r="K129" i="3"/>
  <c r="K127" i="3"/>
  <c r="K125" i="3"/>
  <c r="L121" i="3"/>
  <c r="L119" i="3"/>
  <c r="K119" i="3"/>
  <c r="J119" i="3"/>
  <c r="L117" i="3"/>
  <c r="K117" i="3"/>
  <c r="J117" i="3"/>
  <c r="L112" i="3"/>
  <c r="L111" i="3"/>
  <c r="K109" i="3"/>
  <c r="L109" i="3" s="1"/>
  <c r="J109" i="3"/>
  <c r="L107" i="3"/>
  <c r="L106" i="3"/>
  <c r="L105" i="3"/>
  <c r="K103" i="3"/>
  <c r="L103" i="3" s="1"/>
  <c r="J103" i="3"/>
  <c r="L102" i="3"/>
  <c r="L99" i="3"/>
  <c r="L98" i="3"/>
  <c r="L97" i="3"/>
  <c r="L96" i="3"/>
  <c r="L95" i="3"/>
  <c r="L94" i="3"/>
  <c r="L92" i="3"/>
  <c r="K92" i="3"/>
  <c r="J92" i="3"/>
  <c r="L91" i="3"/>
  <c r="L89" i="3"/>
  <c r="L88" i="3"/>
  <c r="L87" i="3"/>
  <c r="K85" i="3"/>
  <c r="J85" i="3"/>
  <c r="L85" i="3" s="1"/>
  <c r="L83" i="3"/>
  <c r="L82" i="3"/>
  <c r="L81" i="3"/>
  <c r="K79" i="3"/>
  <c r="J79" i="3"/>
  <c r="L79" i="3" s="1"/>
  <c r="L77" i="3"/>
  <c r="K75" i="3"/>
  <c r="L75" i="3" s="1"/>
  <c r="J75" i="3"/>
  <c r="L73" i="3"/>
  <c r="L71" i="3"/>
  <c r="K71" i="3"/>
  <c r="J71" i="3"/>
  <c r="L69" i="3"/>
  <c r="K67" i="3"/>
  <c r="J67" i="3"/>
  <c r="L67" i="3" s="1"/>
  <c r="J65" i="3"/>
  <c r="J63" i="3"/>
  <c r="L59" i="3"/>
  <c r="K57" i="3"/>
  <c r="L57" i="3" s="1"/>
  <c r="J57" i="3"/>
  <c r="L56" i="3"/>
  <c r="L54" i="3"/>
  <c r="L53" i="3"/>
  <c r="K51" i="3"/>
  <c r="L51" i="3" s="1"/>
  <c r="J51" i="3"/>
  <c r="K49" i="3"/>
  <c r="K47" i="3" s="1"/>
  <c r="J49" i="3"/>
  <c r="J47" i="3"/>
  <c r="L46" i="3"/>
  <c r="J45" i="3"/>
  <c r="L44" i="3"/>
  <c r="K42" i="3"/>
  <c r="J42" i="3"/>
  <c r="L42" i="3" s="1"/>
  <c r="J37" i="3"/>
  <c r="L36" i="3"/>
  <c r="K34" i="3"/>
  <c r="L34" i="3" s="1"/>
  <c r="J34" i="3"/>
  <c r="L32" i="3"/>
  <c r="L30" i="3"/>
  <c r="K30" i="3"/>
  <c r="J30" i="3"/>
  <c r="L28" i="3"/>
  <c r="K26" i="3"/>
  <c r="J26" i="3"/>
  <c r="L26" i="3" s="1"/>
  <c r="L21" i="3"/>
  <c r="K19" i="3"/>
  <c r="L19" i="3" s="1"/>
  <c r="J19" i="3"/>
  <c r="K17" i="3"/>
  <c r="L8" i="3"/>
  <c r="I6" i="3"/>
  <c r="L72" i="2"/>
  <c r="K70" i="2"/>
  <c r="K69" i="2" s="1"/>
  <c r="K68" i="2" s="1"/>
  <c r="J70" i="2"/>
  <c r="L70" i="2" s="1"/>
  <c r="J69" i="2"/>
  <c r="L69" i="2" s="1"/>
  <c r="J68" i="2"/>
  <c r="L68" i="2" s="1"/>
  <c r="L65" i="2"/>
  <c r="K63" i="2"/>
  <c r="L63" i="2" s="1"/>
  <c r="J63" i="2"/>
  <c r="K58" i="2"/>
  <c r="L58" i="2" s="1"/>
  <c r="J58" i="2"/>
  <c r="K56" i="2"/>
  <c r="L56" i="2" s="1"/>
  <c r="J56" i="2"/>
  <c r="L52" i="2"/>
  <c r="L50" i="2"/>
  <c r="K50" i="2"/>
  <c r="J50" i="2"/>
  <c r="L48" i="2"/>
  <c r="K46" i="2"/>
  <c r="J46" i="2"/>
  <c r="L46" i="2" s="1"/>
  <c r="K44" i="2"/>
  <c r="J44" i="2"/>
  <c r="L44" i="2" s="1"/>
  <c r="K42" i="2"/>
  <c r="J42" i="2"/>
  <c r="L42" i="2" s="1"/>
  <c r="L38" i="2"/>
  <c r="K36" i="2"/>
  <c r="K29" i="2" s="1"/>
  <c r="J36" i="2"/>
  <c r="L34" i="2"/>
  <c r="L32" i="2"/>
  <c r="K32" i="2"/>
  <c r="J32" i="2"/>
  <c r="J29" i="2"/>
  <c r="J27" i="2"/>
  <c r="J12" i="2" s="1"/>
  <c r="L25" i="2"/>
  <c r="L21" i="2"/>
  <c r="K19" i="2"/>
  <c r="L19" i="2" s="1"/>
  <c r="J19" i="2"/>
  <c r="K17" i="2"/>
  <c r="L17" i="2" s="1"/>
  <c r="J17" i="2"/>
  <c r="K15" i="2"/>
  <c r="J15" i="2"/>
  <c r="J100" i="2" s="1"/>
  <c r="I6" i="2"/>
  <c r="L199" i="5" l="1"/>
  <c r="K189" i="5"/>
  <c r="K187" i="5" s="1"/>
  <c r="K186" i="5" s="1"/>
  <c r="K12" i="5"/>
  <c r="J130" i="5"/>
  <c r="L136" i="5"/>
  <c r="L202" i="5"/>
  <c r="J45" i="5"/>
  <c r="J113" i="5"/>
  <c r="L113" i="5" s="1"/>
  <c r="J150" i="5"/>
  <c r="J189" i="5"/>
  <c r="K26" i="4"/>
  <c r="L28" i="4"/>
  <c r="K140" i="4"/>
  <c r="L35" i="4"/>
  <c r="J88" i="4"/>
  <c r="K45" i="3"/>
  <c r="L47" i="3"/>
  <c r="L63" i="3"/>
  <c r="L49" i="3"/>
  <c r="K65" i="3"/>
  <c r="K63" i="3" s="1"/>
  <c r="L167" i="3"/>
  <c r="J17" i="3"/>
  <c r="J129" i="3"/>
  <c r="K27" i="2"/>
  <c r="L29" i="2"/>
  <c r="L15" i="2"/>
  <c r="L36" i="2"/>
  <c r="J8" i="2"/>
  <c r="J10" i="2"/>
  <c r="J187" i="5" l="1"/>
  <c r="L189" i="5"/>
  <c r="J43" i="5"/>
  <c r="L45" i="5"/>
  <c r="J128" i="5"/>
  <c r="L130" i="5"/>
  <c r="J148" i="5"/>
  <c r="L150" i="5"/>
  <c r="K10" i="5"/>
  <c r="K234" i="5"/>
  <c r="L88" i="4"/>
  <c r="J12" i="4"/>
  <c r="J140" i="4"/>
  <c r="L140" i="4" s="1"/>
  <c r="K14" i="4"/>
  <c r="L26" i="4"/>
  <c r="L65" i="3"/>
  <c r="J127" i="3"/>
  <c r="L129" i="3"/>
  <c r="J15" i="3"/>
  <c r="L17" i="3"/>
  <c r="L45" i="3"/>
  <c r="K37" i="3"/>
  <c r="L27" i="2"/>
  <c r="K12" i="2"/>
  <c r="L12" i="2" s="1"/>
  <c r="K10" i="2"/>
  <c r="L10" i="2" s="1"/>
  <c r="K8" i="2"/>
  <c r="L8" i="2" s="1"/>
  <c r="K100" i="2"/>
  <c r="L100" i="2" s="1"/>
  <c r="J147" i="5" l="1"/>
  <c r="L147" i="5" s="1"/>
  <c r="L148" i="5"/>
  <c r="J186" i="5"/>
  <c r="L186" i="5" s="1"/>
  <c r="L187" i="5"/>
  <c r="L43" i="5"/>
  <c r="J14" i="5"/>
  <c r="J127" i="5"/>
  <c r="L127" i="5" s="1"/>
  <c r="L128" i="5"/>
  <c r="L12" i="4"/>
  <c r="J10" i="4"/>
  <c r="K12" i="4"/>
  <c r="K10" i="4" s="1"/>
  <c r="K8" i="4" s="1"/>
  <c r="L14" i="4"/>
  <c r="J125" i="3"/>
  <c r="L125" i="3" s="1"/>
  <c r="L127" i="3"/>
  <c r="L37" i="3"/>
  <c r="K15" i="3"/>
  <c r="J12" i="3"/>
  <c r="J10" i="3"/>
  <c r="J170" i="3"/>
  <c r="L15" i="3"/>
  <c r="L14" i="5" l="1"/>
  <c r="J12" i="5"/>
  <c r="L10" i="4"/>
  <c r="J8" i="4"/>
  <c r="L8" i="4" s="1"/>
  <c r="K12" i="3"/>
  <c r="L12" i="3" s="1"/>
  <c r="K10" i="3"/>
  <c r="L10" i="3" s="1"/>
  <c r="K170" i="3"/>
  <c r="L170" i="3" s="1"/>
  <c r="J234" i="5" l="1"/>
  <c r="L234" i="5" s="1"/>
  <c r="L12" i="5"/>
  <c r="J10" i="5"/>
  <c r="L10" i="5" s="1"/>
</calcChain>
</file>

<file path=xl/sharedStrings.xml><?xml version="1.0" encoding="utf-8"?>
<sst xmlns="http://schemas.openxmlformats.org/spreadsheetml/2006/main" count="677" uniqueCount="166">
  <si>
    <t>DJEČJI VRTIĆ BEDEKOVČINA</t>
  </si>
  <si>
    <t xml:space="preserve">                                                          OPĆI DIO</t>
  </si>
  <si>
    <t>Plan</t>
  </si>
  <si>
    <t>Ostvarenje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</si>
  <si>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</si>
  <si>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</si>
  <si>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</si>
  <si>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</si>
  <si>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</si>
  <si>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</si>
  <si>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</si>
  <si>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</si>
  <si>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</si>
  <si>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</si>
  <si>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</si>
  <si>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</si>
  <si>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KLASA: 400-05/22-01/03</t>
  </si>
  <si>
    <t>BILANCA PRIHODA 01.01.2021.-31.12.2021.</t>
  </si>
  <si>
    <t>Razdjel</t>
  </si>
  <si>
    <t>Glava</t>
  </si>
  <si>
    <t>Program</t>
  </si>
  <si>
    <t>Aktivnost(int.šifra)</t>
  </si>
  <si>
    <t>Izvori</t>
  </si>
  <si>
    <t>Konto 1. razina</t>
  </si>
  <si>
    <t>Konto 3. razina</t>
  </si>
  <si>
    <t>Konto 4. razina</t>
  </si>
  <si>
    <t>Izvršenje</t>
  </si>
  <si>
    <t>% izvršenja</t>
  </si>
  <si>
    <t>001</t>
  </si>
  <si>
    <t>DJEČJI VRTIĆ</t>
  </si>
  <si>
    <t>01</t>
  </si>
  <si>
    <t>1001</t>
  </si>
  <si>
    <t>PREDŠKOLSKI ODGOJ</t>
  </si>
  <si>
    <t>11</t>
  </si>
  <si>
    <t>Iz proračuna</t>
  </si>
  <si>
    <t>6</t>
  </si>
  <si>
    <t>Prihodi poslovanja</t>
  </si>
  <si>
    <t>671</t>
  </si>
  <si>
    <t>Prihodi iz nadležnog proračuna za finan.redovne djel. prorač. kor.</t>
  </si>
  <si>
    <t>6711</t>
  </si>
  <si>
    <t>Prihodi iz nadležnog proračuna za finan. rashoda poslovanja</t>
  </si>
  <si>
    <t>Prihodi iz nadležnog proračuna za financiranje rashoda nefinancijske imovine</t>
  </si>
  <si>
    <t>31</t>
  </si>
  <si>
    <t>Vlastiti prihodi</t>
  </si>
  <si>
    <t>Upravne i administrativne pristojbe</t>
  </si>
  <si>
    <t>Ostale nespomenute pristojbe i naknade</t>
  </si>
  <si>
    <t>661</t>
  </si>
  <si>
    <t>Prihodi od prodaje proizvoda i robe te pruženih usluga</t>
  </si>
  <si>
    <t>6615</t>
  </si>
  <si>
    <t>Prihodi od pruženih usluga</t>
  </si>
  <si>
    <t>43</t>
  </si>
  <si>
    <t>Sredstva za posebne</t>
  </si>
  <si>
    <t>641</t>
  </si>
  <si>
    <t>Prihodi od financijske imovine</t>
  </si>
  <si>
    <t>6413</t>
  </si>
  <si>
    <t>Kamate na oročena sredstva i depozite po viđenju</t>
  </si>
  <si>
    <t>652</t>
  </si>
  <si>
    <t>Prihodi po posebnim propisima</t>
  </si>
  <si>
    <t>6526</t>
  </si>
  <si>
    <t>Ostali nespomenuti prihodi</t>
  </si>
  <si>
    <t>51</t>
  </si>
  <si>
    <t>Nenadležni proračuni</t>
  </si>
  <si>
    <t>636</t>
  </si>
  <si>
    <t>Pomoći prorač. korisnicima iz proračuna koji im nije nadležan</t>
  </si>
  <si>
    <t>6361</t>
  </si>
  <si>
    <t>Tekuće pomoći prorač.korisnicim iz nenadležnog proračuna</t>
  </si>
  <si>
    <t>Donacije</t>
  </si>
  <si>
    <t>663</t>
  </si>
  <si>
    <t>Donacije od pravnih i fizičkih osoba izvan općeg proračuna</t>
  </si>
  <si>
    <t>6631</t>
  </si>
  <si>
    <t>Tekuće donacije</t>
  </si>
  <si>
    <t>SVEUKUPNO</t>
  </si>
  <si>
    <t>SVEUKUPNO:</t>
  </si>
  <si>
    <t>BILANCA RASHODI 01.01.2021.- 31.12.2021.</t>
  </si>
  <si>
    <t>3</t>
  </si>
  <si>
    <t>Rashodi poslovanja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</si>
  <si>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</si>
  <si>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</si>
  <si>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</si>
  <si>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</si>
  <si>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</si>
  <si>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</si>
  <si>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</si>
  <si>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</si>
  <si>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</si>
  <si>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</si>
  <si>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</si>
  <si>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</si>
  <si>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</si>
  <si>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3212</t>
  </si>
  <si>
    <t>Naknade za prijevoz, za rad na terenu i odvojeni život</t>
  </si>
  <si>
    <t>4</t>
  </si>
  <si>
    <t>Rashodi za nabavu nefinancijske imovine</t>
  </si>
  <si>
    <t>422</t>
  </si>
  <si>
    <t>Postrojenja i oprema</t>
  </si>
  <si>
    <t>Uredska oprema i namještaj</t>
  </si>
  <si>
    <t>322</t>
  </si>
  <si>
    <t>Rashodi za materijal i energiju</t>
  </si>
  <si>
    <t>3225</t>
  </si>
  <si>
    <t>Sitni inventar i auto gume</t>
  </si>
  <si>
    <t>Uredski materijal i ostali materijalni rashodi</t>
  </si>
  <si>
    <t>Materijal i sirovine</t>
  </si>
  <si>
    <t>Materijal i dijelovi za tekuće i investicijsko održavanje</t>
  </si>
  <si>
    <t>323</t>
  </si>
  <si>
    <t>Rashodi za usluge</t>
  </si>
  <si>
    <t>3232</t>
  </si>
  <si>
    <t>Usluge tekućeg i investicijskog održavanja</t>
  </si>
  <si>
    <t>3211</t>
  </si>
  <si>
    <t>Službena putovanja</t>
  </si>
  <si>
    <t>3213</t>
  </si>
  <si>
    <t>Stručno usavršavanje zaposlenika</t>
  </si>
  <si>
    <t>3221</t>
  </si>
  <si>
    <t>3222</t>
  </si>
  <si>
    <t>3223</t>
  </si>
  <si>
    <t>Energija</t>
  </si>
  <si>
    <t>Službena, radna i zaštitna odjeća i obuća</t>
  </si>
  <si>
    <t>3231</t>
  </si>
  <si>
    <t>Usluge telefona, pošte i prijevoza</t>
  </si>
  <si>
    <t>3233</t>
  </si>
  <si>
    <t>Usluge promidžbe i informiranja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</si>
  <si>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</si>
  <si>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</si>
  <si>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</si>
  <si>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</si>
  <si>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</si>
  <si>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</si>
  <si>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Ostale usluge</t>
  </si>
  <si>
    <t>329</t>
  </si>
  <si>
    <t>Ostali nespomenuti rashodi poslovanja</t>
  </si>
  <si>
    <t>3291</t>
  </si>
  <si>
    <t>Naknade za rad predstav. i izvršnih tijela, povjerenstava</t>
  </si>
  <si>
    <t>3292</t>
  </si>
  <si>
    <t>Premije osiguranja</t>
  </si>
  <si>
    <t>3293</t>
  </si>
  <si>
    <t>Reprezentacija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</si>
  <si>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</si>
  <si>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</si>
  <si>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</si>
  <si>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</si>
  <si>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</si>
  <si>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</si>
  <si>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4227</t>
  </si>
  <si>
    <t>Uređaji, strojevi i oprema za ostale namjene</t>
  </si>
  <si>
    <t>Sitni inventar</t>
  </si>
  <si>
    <t>61</t>
  </si>
  <si>
    <t>OSTVARENJE PRIHODA DJEČJEG VRTIĆA BEDEKOVČINA ZA RAZDOBLJE SIJEČANJ-PROSINAC 2021.GODINE</t>
  </si>
  <si>
    <t>PROGRAMSKA KLASIFIKACIJA</t>
  </si>
  <si>
    <t>A100101</t>
  </si>
  <si>
    <t>Stručno osoblje i materijalni troškovi DV</t>
  </si>
  <si>
    <t>A100102</t>
  </si>
  <si>
    <t>Stručno osoblje i materijalni troškovi asistenta</t>
  </si>
  <si>
    <t>Prihodi iz nadležnog proračuna za finan.redovne djel.prorač. kor.</t>
  </si>
  <si>
    <t>Prihodi iz nadležnog proračuna za financiranje rashoda</t>
  </si>
  <si>
    <t>A100103</t>
  </si>
  <si>
    <t>Stručno osoblje i materijalni troškovi predškole</t>
  </si>
  <si>
    <t>Pomoći proračunskim korisnicima iz proračuna koji im nije nadležan</t>
  </si>
  <si>
    <t>A100104</t>
  </si>
  <si>
    <t>Stručno osoblje i materijalni troškovi pripravnika</t>
  </si>
  <si>
    <t>K100102</t>
  </si>
  <si>
    <t>Nabava dugotrajne imovine DV</t>
  </si>
  <si>
    <t>IZVRŠENJE RASHODA DJEČJEG VRTIĆA BEDEKOVČINA ZA RAZDOBLJE SIJEČANJ - PROSINAC 2021.GODINE</t>
  </si>
  <si>
    <t>KLASA:400-05/22-01/03</t>
  </si>
  <si>
    <t>BILANCA RASHODI 01.01.2021.-31.12.2021.</t>
  </si>
  <si>
    <t>ORGANIZACIJSKA  KLASIFIKACIJA</t>
  </si>
  <si>
    <t>BILANCA RASHODI 01.01.2021.-30.12.2021.</t>
  </si>
  <si>
    <t>EKONOMSKA KLASIFIKACIJA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</si>
</sst>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2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wrapText="1"/>
    </xf>
    <xf numFmtId="0" fontId="6" fillId="0" borderId="0" xfId="1" applyNumberFormat="1" applyFont="1" applyFill="1" applyBorder="1" applyAlignment="1" applyProtection="1"/>
    <xf numFmtId="0" fontId="2" fillId="0" borderId="1" xfId="1" quotePrefix="1" applyFont="1" applyBorder="1" applyAlignment="1">
      <alignment horizontal="left" wrapText="1"/>
    </xf>
    <xf numFmtId="0" fontId="2" fillId="0" borderId="2" xfId="1" quotePrefix="1" applyFont="1" applyBorder="1" applyAlignment="1">
      <alignment horizontal="left" wrapText="1"/>
    </xf>
    <xf numFmtId="0" fontId="2" fillId="0" borderId="2" xfId="1" quotePrefix="1" applyFont="1" applyBorder="1" applyAlignment="1">
      <alignment horizontal="center" wrapText="1"/>
    </xf>
    <xf numFmtId="0" fontId="2" fillId="0" borderId="2" xfId="1" quotePrefix="1" applyNumberFormat="1" applyFont="1" applyFill="1" applyBorder="1" applyAlignment="1" applyProtection="1">
      <alignment horizontal="left"/>
    </xf>
    <xf numFmtId="0" fontId="7" fillId="0" borderId="3" xfId="1" applyNumberFormat="1" applyFont="1" applyFill="1" applyBorder="1" applyAlignment="1" applyProtection="1">
      <alignment horizont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left" wrapText="1"/>
    </xf>
    <xf numFmtId="0" fontId="9" fillId="0" borderId="2" xfId="1" applyNumberFormat="1" applyFont="1" applyFill="1" applyBorder="1" applyAlignment="1" applyProtection="1">
      <alignment wrapText="1"/>
    </xf>
    <xf numFmtId="0" fontId="10" fillId="0" borderId="2" xfId="1" applyNumberFormat="1" applyFont="1" applyFill="1" applyBorder="1" applyAlignment="1" applyProtection="1"/>
    <xf numFmtId="4" fontId="2" fillId="0" borderId="3" xfId="1" applyNumberFormat="1" applyFont="1" applyBorder="1" applyAlignment="1">
      <alignment horizontal="right"/>
    </xf>
    <xf numFmtId="4" fontId="2" fillId="0" borderId="0" xfId="1" applyNumberFormat="1" applyFont="1" applyBorder="1" applyAlignment="1">
      <alignment horizontal="right"/>
    </xf>
    <xf numFmtId="0" fontId="8" fillId="0" borderId="1" xfId="1" quotePrefix="1" applyFont="1" applyBorder="1" applyAlignment="1">
      <alignment horizontal="left"/>
    </xf>
    <xf numFmtId="3" fontId="2" fillId="0" borderId="3" xfId="1" applyNumberFormat="1" applyFont="1" applyBorder="1" applyAlignment="1">
      <alignment horizontal="right"/>
    </xf>
    <xf numFmtId="3" fontId="2" fillId="0" borderId="0" xfId="1" applyNumberFormat="1" applyFont="1" applyBorder="1" applyAlignment="1">
      <alignment horizontal="right"/>
    </xf>
    <xf numFmtId="0" fontId="8" fillId="0" borderId="1" xfId="1" applyFont="1" applyBorder="1" applyAlignment="1">
      <alignment horizontal="left"/>
    </xf>
    <xf numFmtId="0" fontId="10" fillId="0" borderId="2" xfId="1" applyNumberFormat="1" applyFont="1" applyFill="1" applyBorder="1" applyAlignment="1" applyProtection="1"/>
    <xf numFmtId="0" fontId="8" fillId="0" borderId="1" xfId="1" quotePrefix="1" applyNumberFormat="1" applyFont="1" applyFill="1" applyBorder="1" applyAlignment="1" applyProtection="1">
      <alignment horizontal="left" wrapText="1"/>
    </xf>
    <xf numFmtId="0" fontId="10" fillId="0" borderId="2" xfId="1" applyNumberFormat="1" applyFont="1" applyFill="1" applyBorder="1" applyAlignment="1" applyProtection="1">
      <alignment wrapText="1"/>
    </xf>
    <xf numFmtId="4" fontId="2" fillId="0" borderId="3" xfId="1" applyNumberFormat="1" applyFont="1" applyFill="1" applyBorder="1" applyAlignment="1" applyProtection="1">
      <alignment horizontal="right" wrapText="1"/>
    </xf>
    <xf numFmtId="3" fontId="2" fillId="0" borderId="0" xfId="1" applyNumberFormat="1" applyFont="1" applyFill="1" applyBorder="1" applyAlignment="1" applyProtection="1">
      <alignment horizontal="right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wrapText="1"/>
    </xf>
    <xf numFmtId="0" fontId="6" fillId="0" borderId="2" xfId="1" applyNumberFormat="1" applyFont="1" applyFill="1" applyBorder="1" applyAlignment="1" applyProtection="1"/>
    <xf numFmtId="4" fontId="2" fillId="0" borderId="1" xfId="1" applyNumberFormat="1" applyFont="1" applyBorder="1" applyAlignment="1">
      <alignment horizontal="right"/>
    </xf>
    <xf numFmtId="0" fontId="4" fillId="0" borderId="0" xfId="1" quotePrefix="1" applyNumberFormat="1" applyFont="1" applyFill="1" applyBorder="1" applyAlignment="1" applyProtection="1">
      <alignment horizontal="center" vertical="center" wrapText="1"/>
    </xf>
    <xf numFmtId="3" fontId="2" fillId="0" borderId="1" xfId="1" applyNumberFormat="1" applyFont="1" applyBorder="1" applyAlignment="1">
      <alignment horizontal="right"/>
    </xf>
    <xf numFmtId="0" fontId="2" fillId="0" borderId="2" xfId="1" quotePrefix="1" applyFont="1" applyBorder="1" applyAlignment="1">
      <alignment horizontal="left"/>
    </xf>
    <xf numFmtId="0" fontId="2" fillId="0" borderId="2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>
      <alignment horizontal="center" wrapText="1"/>
    </xf>
    <xf numFmtId="0" fontId="5" fillId="0" borderId="3" xfId="1" applyNumberFormat="1" applyFont="1" applyFill="1" applyBorder="1" applyAlignment="1" applyProtection="1"/>
    <xf numFmtId="0" fontId="5" fillId="0" borderId="1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1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Border="1"/>
    <xf numFmtId="164" fontId="2" fillId="2" borderId="0" xfId="0" applyNumberFormat="1" applyFont="1" applyFill="1"/>
    <xf numFmtId="10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0" fontId="3" fillId="0" borderId="5" xfId="0" applyFont="1" applyBorder="1"/>
    <xf numFmtId="0" fontId="2" fillId="3" borderId="5" xfId="0" applyFont="1" applyFill="1" applyBorder="1"/>
    <xf numFmtId="0" fontId="2" fillId="3" borderId="0" xfId="0" applyFont="1" applyFill="1"/>
    <xf numFmtId="10" fontId="2" fillId="3" borderId="0" xfId="0" applyNumberFormat="1" applyFont="1" applyFill="1" applyAlignment="1">
      <alignment horizontal="right"/>
    </xf>
    <xf numFmtId="164" fontId="2" fillId="3" borderId="0" xfId="0" applyNumberFormat="1" applyFont="1" applyFill="1"/>
    <xf numFmtId="0" fontId="2" fillId="4" borderId="5" xfId="0" applyFont="1" applyFill="1" applyBorder="1"/>
    <xf numFmtId="0" fontId="2" fillId="4" borderId="0" xfId="0" applyFont="1" applyFill="1"/>
    <xf numFmtId="10" fontId="2" fillId="4" borderId="0" xfId="0" applyNumberFormat="1" applyFont="1" applyFill="1" applyAlignment="1">
      <alignment horizontal="right"/>
    </xf>
    <xf numFmtId="164" fontId="2" fillId="4" borderId="0" xfId="0" applyNumberFormat="1" applyFont="1" applyFill="1"/>
    <xf numFmtId="0" fontId="2" fillId="5" borderId="5" xfId="0" applyFont="1" applyFill="1" applyBorder="1"/>
    <xf numFmtId="0" fontId="2" fillId="5" borderId="0" xfId="0" applyFont="1" applyFill="1"/>
    <xf numFmtId="164" fontId="2" fillId="5" borderId="0" xfId="0" applyNumberFormat="1" applyFont="1" applyFill="1"/>
    <xf numFmtId="10" fontId="2" fillId="5" borderId="0" xfId="0" applyNumberFormat="1" applyFont="1" applyFill="1" applyAlignment="1">
      <alignment horizontal="right"/>
    </xf>
    <xf numFmtId="0" fontId="2" fillId="6" borderId="5" xfId="0" applyFont="1" applyFill="1" applyBorder="1"/>
    <xf numFmtId="0" fontId="2" fillId="6" borderId="0" xfId="0" applyFont="1" applyFill="1"/>
    <xf numFmtId="164" fontId="2" fillId="6" borderId="0" xfId="0" applyNumberFormat="1" applyFont="1" applyFill="1"/>
    <xf numFmtId="10" fontId="2" fillId="6" borderId="0" xfId="0" applyNumberFormat="1" applyFont="1" applyFill="1" applyAlignment="1">
      <alignment horizontal="right"/>
    </xf>
    <xf numFmtId="0" fontId="2" fillId="2" borderId="0" xfId="0" applyFont="1" applyFill="1"/>
    <xf numFmtId="10" fontId="2" fillId="2" borderId="0" xfId="0" applyNumberFormat="1" applyFont="1" applyFill="1" applyAlignment="1">
      <alignment horizontal="right"/>
    </xf>
    <xf numFmtId="0" fontId="2" fillId="7" borderId="5" xfId="0" applyFont="1" applyFill="1" applyBorder="1"/>
    <xf numFmtId="0" fontId="2" fillId="7" borderId="0" xfId="0" applyFont="1" applyFill="1"/>
    <xf numFmtId="10" fontId="2" fillId="7" borderId="0" xfId="0" applyNumberFormat="1" applyFont="1" applyFill="1" applyAlignment="1">
      <alignment horizontal="right"/>
    </xf>
    <xf numFmtId="164" fontId="2" fillId="7" borderId="0" xfId="0" applyNumberFormat="1" applyFont="1" applyFill="1"/>
    <xf numFmtId="0" fontId="3" fillId="7" borderId="5" xfId="0" applyFont="1" applyFill="1" applyBorder="1"/>
    <xf numFmtId="0" fontId="3" fillId="7" borderId="0" xfId="0" applyFont="1" applyFill="1"/>
    <xf numFmtId="164" fontId="3" fillId="7" borderId="0" xfId="0" applyNumberFormat="1" applyFont="1" applyFill="1"/>
    <xf numFmtId="10" fontId="3" fillId="7" borderId="0" xfId="0" applyNumberFormat="1" applyFont="1" applyFill="1" applyAlignment="1">
      <alignment horizontal="right"/>
    </xf>
    <xf numFmtId="164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4" fontId="11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left" vertical="top"/>
    </xf>
    <xf numFmtId="0" fontId="2" fillId="7" borderId="5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0" fontId="12" fillId="0" borderId="0" xfId="0" applyFont="1"/>
    <xf numFmtId="0" fontId="9" fillId="8" borderId="5" xfId="0" applyFont="1" applyFill="1" applyBorder="1"/>
    <xf numFmtId="0" fontId="8" fillId="8" borderId="5" xfId="0" applyFont="1" applyFill="1" applyBorder="1"/>
    <xf numFmtId="0" fontId="8" fillId="8" borderId="0" xfId="0" applyFont="1" applyFill="1"/>
    <xf numFmtId="164" fontId="13" fillId="8" borderId="0" xfId="0" applyNumberFormat="1" applyFont="1" applyFill="1"/>
    <xf numFmtId="10" fontId="8" fillId="8" borderId="0" xfId="0" applyNumberFormat="1" applyFont="1" applyFill="1" applyAlignment="1">
      <alignment horizontal="right"/>
    </xf>
    <xf numFmtId="164" fontId="8" fillId="3" borderId="0" xfId="0" applyNumberFormat="1" applyFont="1" applyFill="1"/>
    <xf numFmtId="0" fontId="14" fillId="0" borderId="0" xfId="0" applyFont="1"/>
    <xf numFmtId="0" fontId="2" fillId="9" borderId="5" xfId="0" applyFont="1" applyFill="1" applyBorder="1"/>
    <xf numFmtId="0" fontId="2" fillId="9" borderId="0" xfId="0" applyFont="1" applyFill="1"/>
    <xf numFmtId="164" fontId="15" fillId="9" borderId="0" xfId="0" applyNumberFormat="1" applyFont="1" applyFill="1"/>
    <xf numFmtId="10" fontId="2" fillId="9" borderId="0" xfId="0" applyNumberFormat="1" applyFont="1" applyFill="1" applyAlignment="1">
      <alignment horizontal="right"/>
    </xf>
    <xf numFmtId="0" fontId="2" fillId="10" borderId="5" xfId="0" applyFont="1" applyFill="1" applyBorder="1"/>
    <xf numFmtId="0" fontId="2" fillId="10" borderId="0" xfId="0" applyFont="1" applyFill="1"/>
    <xf numFmtId="164" fontId="15" fillId="10" borderId="0" xfId="0" applyNumberFormat="1" applyFont="1" applyFill="1"/>
    <xf numFmtId="10" fontId="2" fillId="10" borderId="0" xfId="0" applyNumberFormat="1" applyFont="1" applyFill="1" applyAlignment="1">
      <alignment horizontal="right"/>
    </xf>
    <xf numFmtId="0" fontId="12" fillId="0" borderId="5" xfId="0" applyFont="1" applyBorder="1"/>
    <xf numFmtId="0" fontId="15" fillId="7" borderId="5" xfId="0" applyFont="1" applyFill="1" applyBorder="1"/>
    <xf numFmtId="0" fontId="15" fillId="7" borderId="0" xfId="0" applyFont="1" applyFill="1"/>
    <xf numFmtId="164" fontId="15" fillId="7" borderId="0" xfId="0" applyNumberFormat="1" applyFont="1" applyFill="1"/>
    <xf numFmtId="10" fontId="15" fillId="7" borderId="0" xfId="0" applyNumberFormat="1" applyFont="1" applyFill="1" applyAlignment="1">
      <alignment horizontal="right"/>
    </xf>
    <xf numFmtId="0" fontId="16" fillId="0" borderId="0" xfId="0" applyFont="1"/>
    <xf numFmtId="164" fontId="12" fillId="0" borderId="0" xfId="0" applyNumberFormat="1" applyFont="1" applyAlignment="1">
      <alignment horizontal="right"/>
    </xf>
    <xf numFmtId="0" fontId="12" fillId="7" borderId="5" xfId="0" applyFont="1" applyFill="1" applyBorder="1"/>
    <xf numFmtId="0" fontId="12" fillId="7" borderId="0" xfId="0" applyFont="1" applyFill="1"/>
    <xf numFmtId="164" fontId="12" fillId="7" borderId="0" xfId="0" applyNumberFormat="1" applyFont="1" applyFill="1"/>
    <xf numFmtId="10" fontId="12" fillId="7" borderId="0" xfId="0" applyNumberFormat="1" applyFont="1" applyFill="1" applyAlignment="1">
      <alignment horizontal="right"/>
    </xf>
    <xf numFmtId="10" fontId="12" fillId="0" borderId="0" xfId="0" applyNumberFormat="1" applyFont="1" applyAlignment="1">
      <alignment horizontal="right"/>
    </xf>
    <xf numFmtId="164" fontId="12" fillId="0" borderId="0" xfId="0" applyNumberFormat="1" applyFont="1"/>
    <xf numFmtId="0" fontId="12" fillId="0" borderId="0" xfId="0" applyFont="1" applyAlignment="1">
      <alignment horizontal="left"/>
    </xf>
    <xf numFmtId="164" fontId="2" fillId="10" borderId="0" xfId="0" applyNumberFormat="1" applyFont="1" applyFill="1"/>
    <xf numFmtId="0" fontId="15" fillId="7" borderId="5" xfId="0" applyFont="1" applyFill="1" applyBorder="1" applyAlignment="1">
      <alignment horizontal="left"/>
    </xf>
    <xf numFmtId="0" fontId="2" fillId="11" borderId="0" xfId="0" applyFont="1" applyFill="1" applyBorder="1" applyAlignment="1">
      <alignment vertical="center"/>
    </xf>
    <xf numFmtId="164" fontId="2" fillId="11" borderId="0" xfId="0" applyNumberFormat="1" applyFont="1" applyFill="1"/>
    <xf numFmtId="10" fontId="2" fillId="11" borderId="0" xfId="0" applyNumberFormat="1" applyFont="1" applyFill="1" applyAlignment="1">
      <alignment horizontal="right"/>
    </xf>
    <xf numFmtId="164" fontId="2" fillId="12" borderId="0" xfId="0" applyNumberFormat="1" applyFont="1" applyFill="1"/>
    <xf numFmtId="0" fontId="2" fillId="13" borderId="5" xfId="0" applyFont="1" applyFill="1" applyBorder="1"/>
    <xf numFmtId="0" fontId="2" fillId="13" borderId="0" xfId="0" applyFont="1" applyFill="1"/>
    <xf numFmtId="164" fontId="2" fillId="13" borderId="0" xfId="0" applyNumberFormat="1" applyFont="1" applyFill="1"/>
    <xf numFmtId="10" fontId="2" fillId="13" borderId="0" xfId="0" applyNumberFormat="1" applyFont="1" applyFill="1" applyAlignment="1">
      <alignment horizontal="right"/>
    </xf>
    <xf numFmtId="0" fontId="2" fillId="14" borderId="5" xfId="0" applyFont="1" applyFill="1" applyBorder="1"/>
    <xf numFmtId="0" fontId="2" fillId="14" borderId="0" xfId="0" applyFont="1" applyFill="1"/>
    <xf numFmtId="164" fontId="2" fillId="14" borderId="0" xfId="0" applyNumberFormat="1" applyFont="1" applyFill="1"/>
    <xf numFmtId="10" fontId="2" fillId="14" borderId="0" xfId="0" applyNumberFormat="1" applyFont="1" applyFill="1" applyAlignment="1">
      <alignment horizontal="right"/>
    </xf>
    <xf numFmtId="164" fontId="2" fillId="15" borderId="0" xfId="0" applyNumberFormat="1" applyFont="1" applyFill="1"/>
    <xf numFmtId="0" fontId="12" fillId="0" borderId="0" xfId="0" applyFont="1" applyAlignment="1">
      <alignment horizontal="left" vertical="top"/>
    </xf>
    <xf numFmtId="0" fontId="2" fillId="16" borderId="5" xfId="0" applyFont="1" applyFill="1" applyBorder="1"/>
    <xf numFmtId="0" fontId="2" fillId="16" borderId="0" xfId="0" applyFont="1" applyFill="1"/>
    <xf numFmtId="164" fontId="2" fillId="16" borderId="0" xfId="0" applyNumberFormat="1" applyFont="1" applyFill="1"/>
    <xf numFmtId="10" fontId="2" fillId="16" borderId="0" xfId="0" applyNumberFormat="1" applyFont="1" applyFill="1" applyAlignment="1">
      <alignment horizontal="right"/>
    </xf>
    <xf numFmtId="0" fontId="2" fillId="17" borderId="5" xfId="0" applyFont="1" applyFill="1" applyBorder="1"/>
    <xf numFmtId="0" fontId="2" fillId="17" borderId="0" xfId="0" applyFont="1" applyFill="1"/>
    <xf numFmtId="164" fontId="2" fillId="17" borderId="0" xfId="0" applyNumberFormat="1" applyFont="1" applyFill="1"/>
    <xf numFmtId="10" fontId="2" fillId="17" borderId="0" xfId="0" applyNumberFormat="1" applyFont="1" applyFill="1" applyAlignment="1">
      <alignment horizontal="right"/>
    </xf>
    <xf numFmtId="0" fontId="2" fillId="12" borderId="5" xfId="0" applyFont="1" applyFill="1" applyBorder="1"/>
    <xf numFmtId="0" fontId="2" fillId="12" borderId="0" xfId="0" applyFont="1" applyFill="1"/>
    <xf numFmtId="10" fontId="2" fillId="12" borderId="0" xfId="0" applyNumberFormat="1" applyFont="1" applyFill="1" applyAlignment="1">
      <alignment horizontal="right"/>
    </xf>
    <xf numFmtId="164" fontId="15" fillId="17" borderId="0" xfId="0" applyNumberFormat="1" applyFont="1" applyFill="1"/>
    <xf numFmtId="164" fontId="15" fillId="12" borderId="0" xfId="0" applyNumberFormat="1" applyFont="1" applyFill="1"/>
    <xf numFmtId="0" fontId="2" fillId="12" borderId="0" xfId="0" applyFont="1" applyFill="1" applyBorder="1" applyAlignment="1">
      <alignment vertical="center"/>
    </xf>
  </cellXfs>
  <cellStyles count="2">
    <cellStyle name="Normal_Sheet1" xfId="1"/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tabSelected="1" workbookViewId="0">
      <selection activeCell="D32" sqref="D32"/>
    </sheetView>
  </sheetViews>
  <sheetFormatPr defaultRowHeight="15" x14ac:dyDescent="0.25"/>
  <cols>
    <col min="6" max="6" width="18.7109375" customWidth="1"/>
    <col min="7" max="7" width="17.140625" customWidth="1"/>
    <col min="8" max="8" width="14.85546875" customWidth="1"/>
    <col min="262" max="262" width="18.7109375" customWidth="1"/>
    <col min="263" max="263" width="17.140625" customWidth="1"/>
    <col min="264" max="264" width="14.85546875" customWidth="1"/>
    <col min="518" max="518" width="18.7109375" customWidth="1"/>
    <col min="519" max="519" width="17.140625" customWidth="1"/>
    <col min="520" max="520" width="14.85546875" customWidth="1"/>
    <col min="774" max="774" width="18.7109375" customWidth="1"/>
    <col min="775" max="775" width="17.140625" customWidth="1"/>
    <col min="776" max="776" width="14.85546875" customWidth="1"/>
    <col min="1030" max="1030" width="18.7109375" customWidth="1"/>
    <col min="1031" max="1031" width="17.140625" customWidth="1"/>
    <col min="1032" max="1032" width="14.85546875" customWidth="1"/>
    <col min="1286" max="1286" width="18.7109375" customWidth="1"/>
    <col min="1287" max="1287" width="17.140625" customWidth="1"/>
    <col min="1288" max="1288" width="14.85546875" customWidth="1"/>
    <col min="1542" max="1542" width="18.7109375" customWidth="1"/>
    <col min="1543" max="1543" width="17.140625" customWidth="1"/>
    <col min="1544" max="1544" width="14.85546875" customWidth="1"/>
    <col min="1798" max="1798" width="18.7109375" customWidth="1"/>
    <col min="1799" max="1799" width="17.140625" customWidth="1"/>
    <col min="1800" max="1800" width="14.85546875" customWidth="1"/>
    <col min="2054" max="2054" width="18.7109375" customWidth="1"/>
    <col min="2055" max="2055" width="17.140625" customWidth="1"/>
    <col min="2056" max="2056" width="14.85546875" customWidth="1"/>
    <col min="2310" max="2310" width="18.7109375" customWidth="1"/>
    <col min="2311" max="2311" width="17.140625" customWidth="1"/>
    <col min="2312" max="2312" width="14.85546875" customWidth="1"/>
    <col min="2566" max="2566" width="18.7109375" customWidth="1"/>
    <col min="2567" max="2567" width="17.140625" customWidth="1"/>
    <col min="2568" max="2568" width="14.85546875" customWidth="1"/>
    <col min="2822" max="2822" width="18.7109375" customWidth="1"/>
    <col min="2823" max="2823" width="17.140625" customWidth="1"/>
    <col min="2824" max="2824" width="14.85546875" customWidth="1"/>
    <col min="3078" max="3078" width="18.7109375" customWidth="1"/>
    <col min="3079" max="3079" width="17.140625" customWidth="1"/>
    <col min="3080" max="3080" width="14.85546875" customWidth="1"/>
    <col min="3334" max="3334" width="18.7109375" customWidth="1"/>
    <col min="3335" max="3335" width="17.140625" customWidth="1"/>
    <col min="3336" max="3336" width="14.85546875" customWidth="1"/>
    <col min="3590" max="3590" width="18.7109375" customWidth="1"/>
    <col min="3591" max="3591" width="17.140625" customWidth="1"/>
    <col min="3592" max="3592" width="14.85546875" customWidth="1"/>
    <col min="3846" max="3846" width="18.7109375" customWidth="1"/>
    <col min="3847" max="3847" width="17.140625" customWidth="1"/>
    <col min="3848" max="3848" width="14.85546875" customWidth="1"/>
    <col min="4102" max="4102" width="18.7109375" customWidth="1"/>
    <col min="4103" max="4103" width="17.140625" customWidth="1"/>
    <col min="4104" max="4104" width="14.85546875" customWidth="1"/>
    <col min="4358" max="4358" width="18.7109375" customWidth="1"/>
    <col min="4359" max="4359" width="17.140625" customWidth="1"/>
    <col min="4360" max="4360" width="14.85546875" customWidth="1"/>
    <col min="4614" max="4614" width="18.7109375" customWidth="1"/>
    <col min="4615" max="4615" width="17.140625" customWidth="1"/>
    <col min="4616" max="4616" width="14.85546875" customWidth="1"/>
    <col min="4870" max="4870" width="18.7109375" customWidth="1"/>
    <col min="4871" max="4871" width="17.140625" customWidth="1"/>
    <col min="4872" max="4872" width="14.85546875" customWidth="1"/>
    <col min="5126" max="5126" width="18.7109375" customWidth="1"/>
    <col min="5127" max="5127" width="17.140625" customWidth="1"/>
    <col min="5128" max="5128" width="14.85546875" customWidth="1"/>
    <col min="5382" max="5382" width="18.7109375" customWidth="1"/>
    <col min="5383" max="5383" width="17.140625" customWidth="1"/>
    <col min="5384" max="5384" width="14.85546875" customWidth="1"/>
    <col min="5638" max="5638" width="18.7109375" customWidth="1"/>
    <col min="5639" max="5639" width="17.140625" customWidth="1"/>
    <col min="5640" max="5640" width="14.85546875" customWidth="1"/>
    <col min="5894" max="5894" width="18.7109375" customWidth="1"/>
    <col min="5895" max="5895" width="17.140625" customWidth="1"/>
    <col min="5896" max="5896" width="14.85546875" customWidth="1"/>
    <col min="6150" max="6150" width="18.7109375" customWidth="1"/>
    <col min="6151" max="6151" width="17.140625" customWidth="1"/>
    <col min="6152" max="6152" width="14.85546875" customWidth="1"/>
    <col min="6406" max="6406" width="18.7109375" customWidth="1"/>
    <col min="6407" max="6407" width="17.140625" customWidth="1"/>
    <col min="6408" max="6408" width="14.85546875" customWidth="1"/>
    <col min="6662" max="6662" width="18.7109375" customWidth="1"/>
    <col min="6663" max="6663" width="17.140625" customWidth="1"/>
    <col min="6664" max="6664" width="14.85546875" customWidth="1"/>
    <col min="6918" max="6918" width="18.7109375" customWidth="1"/>
    <col min="6919" max="6919" width="17.140625" customWidth="1"/>
    <col min="6920" max="6920" width="14.85546875" customWidth="1"/>
    <col min="7174" max="7174" width="18.7109375" customWidth="1"/>
    <col min="7175" max="7175" width="17.140625" customWidth="1"/>
    <col min="7176" max="7176" width="14.85546875" customWidth="1"/>
    <col min="7430" max="7430" width="18.7109375" customWidth="1"/>
    <col min="7431" max="7431" width="17.140625" customWidth="1"/>
    <col min="7432" max="7432" width="14.85546875" customWidth="1"/>
    <col min="7686" max="7686" width="18.7109375" customWidth="1"/>
    <col min="7687" max="7687" width="17.140625" customWidth="1"/>
    <col min="7688" max="7688" width="14.85546875" customWidth="1"/>
    <col min="7942" max="7942" width="18.7109375" customWidth="1"/>
    <col min="7943" max="7943" width="17.140625" customWidth="1"/>
    <col min="7944" max="7944" width="14.85546875" customWidth="1"/>
    <col min="8198" max="8198" width="18.7109375" customWidth="1"/>
    <col min="8199" max="8199" width="17.140625" customWidth="1"/>
    <col min="8200" max="8200" width="14.85546875" customWidth="1"/>
    <col min="8454" max="8454" width="18.7109375" customWidth="1"/>
    <col min="8455" max="8455" width="17.140625" customWidth="1"/>
    <col min="8456" max="8456" width="14.85546875" customWidth="1"/>
    <col min="8710" max="8710" width="18.7109375" customWidth="1"/>
    <col min="8711" max="8711" width="17.140625" customWidth="1"/>
    <col min="8712" max="8712" width="14.85546875" customWidth="1"/>
    <col min="8966" max="8966" width="18.7109375" customWidth="1"/>
    <col min="8967" max="8967" width="17.140625" customWidth="1"/>
    <col min="8968" max="8968" width="14.85546875" customWidth="1"/>
    <col min="9222" max="9222" width="18.7109375" customWidth="1"/>
    <col min="9223" max="9223" width="17.140625" customWidth="1"/>
    <col min="9224" max="9224" width="14.85546875" customWidth="1"/>
    <col min="9478" max="9478" width="18.7109375" customWidth="1"/>
    <col min="9479" max="9479" width="17.140625" customWidth="1"/>
    <col min="9480" max="9480" width="14.85546875" customWidth="1"/>
    <col min="9734" max="9734" width="18.7109375" customWidth="1"/>
    <col min="9735" max="9735" width="17.140625" customWidth="1"/>
    <col min="9736" max="9736" width="14.85546875" customWidth="1"/>
    <col min="9990" max="9990" width="18.7109375" customWidth="1"/>
    <col min="9991" max="9991" width="17.140625" customWidth="1"/>
    <col min="9992" max="9992" width="14.85546875" customWidth="1"/>
    <col min="10246" max="10246" width="18.7109375" customWidth="1"/>
    <col min="10247" max="10247" width="17.140625" customWidth="1"/>
    <col min="10248" max="10248" width="14.85546875" customWidth="1"/>
    <col min="10502" max="10502" width="18.7109375" customWidth="1"/>
    <col min="10503" max="10503" width="17.140625" customWidth="1"/>
    <col min="10504" max="10504" width="14.85546875" customWidth="1"/>
    <col min="10758" max="10758" width="18.7109375" customWidth="1"/>
    <col min="10759" max="10759" width="17.140625" customWidth="1"/>
    <col min="10760" max="10760" width="14.85546875" customWidth="1"/>
    <col min="11014" max="11014" width="18.7109375" customWidth="1"/>
    <col min="11015" max="11015" width="17.140625" customWidth="1"/>
    <col min="11016" max="11016" width="14.85546875" customWidth="1"/>
    <col min="11270" max="11270" width="18.7109375" customWidth="1"/>
    <col min="11271" max="11271" width="17.140625" customWidth="1"/>
    <col min="11272" max="11272" width="14.85546875" customWidth="1"/>
    <col min="11526" max="11526" width="18.7109375" customWidth="1"/>
    <col min="11527" max="11527" width="17.140625" customWidth="1"/>
    <col min="11528" max="11528" width="14.85546875" customWidth="1"/>
    <col min="11782" max="11782" width="18.7109375" customWidth="1"/>
    <col min="11783" max="11783" width="17.140625" customWidth="1"/>
    <col min="11784" max="11784" width="14.85546875" customWidth="1"/>
    <col min="12038" max="12038" width="18.7109375" customWidth="1"/>
    <col min="12039" max="12039" width="17.140625" customWidth="1"/>
    <col min="12040" max="12040" width="14.85546875" customWidth="1"/>
    <col min="12294" max="12294" width="18.7109375" customWidth="1"/>
    <col min="12295" max="12295" width="17.140625" customWidth="1"/>
    <col min="12296" max="12296" width="14.85546875" customWidth="1"/>
    <col min="12550" max="12550" width="18.7109375" customWidth="1"/>
    <col min="12551" max="12551" width="17.140625" customWidth="1"/>
    <col min="12552" max="12552" width="14.85546875" customWidth="1"/>
    <col min="12806" max="12806" width="18.7109375" customWidth="1"/>
    <col min="12807" max="12807" width="17.140625" customWidth="1"/>
    <col min="12808" max="12808" width="14.85546875" customWidth="1"/>
    <col min="13062" max="13062" width="18.7109375" customWidth="1"/>
    <col min="13063" max="13063" width="17.140625" customWidth="1"/>
    <col min="13064" max="13064" width="14.85546875" customWidth="1"/>
    <col min="13318" max="13318" width="18.7109375" customWidth="1"/>
    <col min="13319" max="13319" width="17.140625" customWidth="1"/>
    <col min="13320" max="13320" width="14.85546875" customWidth="1"/>
    <col min="13574" max="13574" width="18.7109375" customWidth="1"/>
    <col min="13575" max="13575" width="17.140625" customWidth="1"/>
    <col min="13576" max="13576" width="14.85546875" customWidth="1"/>
    <col min="13830" max="13830" width="18.7109375" customWidth="1"/>
    <col min="13831" max="13831" width="17.140625" customWidth="1"/>
    <col min="13832" max="13832" width="14.85546875" customWidth="1"/>
    <col min="14086" max="14086" width="18.7109375" customWidth="1"/>
    <col min="14087" max="14087" width="17.140625" customWidth="1"/>
    <col min="14088" max="14088" width="14.85546875" customWidth="1"/>
    <col min="14342" max="14342" width="18.7109375" customWidth="1"/>
    <col min="14343" max="14343" width="17.140625" customWidth="1"/>
    <col min="14344" max="14344" width="14.85546875" customWidth="1"/>
    <col min="14598" max="14598" width="18.7109375" customWidth="1"/>
    <col min="14599" max="14599" width="17.140625" customWidth="1"/>
    <col min="14600" max="14600" width="14.85546875" customWidth="1"/>
    <col min="14854" max="14854" width="18.7109375" customWidth="1"/>
    <col min="14855" max="14855" width="17.140625" customWidth="1"/>
    <col min="14856" max="14856" width="14.85546875" customWidth="1"/>
    <col min="15110" max="15110" width="18.7109375" customWidth="1"/>
    <col min="15111" max="15111" width="17.140625" customWidth="1"/>
    <col min="15112" max="15112" width="14.85546875" customWidth="1"/>
    <col min="15366" max="15366" width="18.7109375" customWidth="1"/>
    <col min="15367" max="15367" width="17.140625" customWidth="1"/>
    <col min="15368" max="15368" width="14.85546875" customWidth="1"/>
    <col min="15622" max="15622" width="18.7109375" customWidth="1"/>
    <col min="15623" max="15623" width="17.140625" customWidth="1"/>
    <col min="15624" max="15624" width="14.85546875" customWidth="1"/>
    <col min="15878" max="15878" width="18.7109375" customWidth="1"/>
    <col min="15879" max="15879" width="17.140625" customWidth="1"/>
    <col min="15880" max="15880" width="14.85546875" customWidth="1"/>
    <col min="16134" max="16134" width="18.7109375" customWidth="1"/>
    <col min="16135" max="16135" width="17.140625" customWidth="1"/>
    <col min="16136" max="16136" width="14.85546875" customWidth="1"/>
  </cols>
  <sheetData>
    <row r="2" spans="1:8" ht="15.75" x14ac:dyDescent="0.25">
      <c r="A2" s="1"/>
      <c r="B2" s="1"/>
      <c r="C2" s="1"/>
      <c r="D2" s="1"/>
      <c r="E2" s="1"/>
      <c r="F2" s="1"/>
      <c r="G2" s="1"/>
      <c r="H2" s="2"/>
    </row>
    <row r="3" spans="1:8" ht="15.75" x14ac:dyDescent="0.25">
      <c r="A3" s="2"/>
      <c r="B3" s="2"/>
      <c r="C3" s="2"/>
      <c r="D3" s="2"/>
      <c r="E3" s="2"/>
      <c r="F3" s="2"/>
      <c r="G3" s="2"/>
      <c r="H3" s="2"/>
    </row>
    <row r="4" spans="1:8" ht="15.75" x14ac:dyDescent="0.25">
      <c r="A4" s="1" t="s">
        <v>0</v>
      </c>
      <c r="B4" s="1"/>
      <c r="C4" s="1"/>
      <c r="D4" s="1"/>
      <c r="E4" s="1"/>
      <c r="F4" s="1"/>
      <c r="G4" s="1"/>
      <c r="H4" s="3"/>
    </row>
    <row r="5" spans="1:8" ht="15.75" x14ac:dyDescent="0.25">
      <c r="A5" s="4" t="s">
        <v>1</v>
      </c>
      <c r="B5" s="4"/>
      <c r="C5" s="4"/>
      <c r="D5" s="4"/>
      <c r="E5" s="4"/>
      <c r="F5" s="4"/>
      <c r="G5" s="4"/>
      <c r="H5" s="5"/>
    </row>
    <row r="6" spans="1:8" ht="18" x14ac:dyDescent="0.25">
      <c r="A6" s="6"/>
      <c r="B6" s="7"/>
      <c r="C6" s="7"/>
      <c r="D6" s="7"/>
      <c r="E6" s="7"/>
      <c r="F6" s="8"/>
      <c r="G6" s="8"/>
      <c r="H6" s="8"/>
    </row>
    <row r="7" spans="1:8" ht="15.75" x14ac:dyDescent="0.25">
      <c r="A7" s="9"/>
      <c r="B7" s="10"/>
      <c r="C7" s="10"/>
      <c r="D7" s="11"/>
      <c r="E7" s="12"/>
      <c r="F7" s="13" t="s">
        <v>2</v>
      </c>
      <c r="G7" s="13" t="s">
        <v>3</v>
      </c>
      <c r="H7" s="14"/>
    </row>
    <row r="8" spans="1:8" ht="15.75" x14ac:dyDescent="0.25">
      <c r="A8" s="15" t="s">
        <v>4</v>
      </c>
      <c r="B8" s="16"/>
      <c r="C8" s="16"/>
      <c r="D8" s="16"/>
      <c r="E8" s="17"/>
      <c r="F8" s="18">
        <v>3292943</v>
      </c>
      <c r="G8" s="18">
        <v>3192185.18</v>
      </c>
      <c r="H8" s="19"/>
    </row>
    <row r="9" spans="1:8" ht="15.75" x14ac:dyDescent="0.25">
      <c r="A9" s="15" t="s">
        <v>5</v>
      </c>
      <c r="B9" s="16"/>
      <c r="C9" s="16"/>
      <c r="D9" s="16"/>
      <c r="E9" s="17"/>
      <c r="F9" s="18">
        <v>3292943</v>
      </c>
      <c r="G9" s="18">
        <v>3192185.18</v>
      </c>
      <c r="H9" s="19"/>
    </row>
    <row r="10" spans="1:8" ht="15.75" x14ac:dyDescent="0.25">
      <c r="A10" s="20" t="s">
        <v>6</v>
      </c>
      <c r="B10" s="17"/>
      <c r="C10" s="17"/>
      <c r="D10" s="17"/>
      <c r="E10" s="17"/>
      <c r="F10" s="21"/>
      <c r="G10" s="21"/>
      <c r="H10" s="22"/>
    </row>
    <row r="11" spans="1:8" ht="15.75" x14ac:dyDescent="0.25">
      <c r="A11" s="23" t="s">
        <v>7</v>
      </c>
      <c r="B11" s="24"/>
      <c r="C11" s="24"/>
      <c r="D11" s="24"/>
      <c r="E11" s="24"/>
      <c r="F11" s="18">
        <v>3340780</v>
      </c>
      <c r="G11" s="18">
        <v>3252459.25</v>
      </c>
      <c r="H11" s="19"/>
    </row>
    <row r="12" spans="1:8" ht="15.75" x14ac:dyDescent="0.25">
      <c r="A12" s="25" t="s">
        <v>8</v>
      </c>
      <c r="B12" s="16"/>
      <c r="C12" s="16"/>
      <c r="D12" s="16"/>
      <c r="E12" s="26"/>
      <c r="F12" s="27">
        <v>3318780</v>
      </c>
      <c r="G12" s="27">
        <v>3232155</v>
      </c>
      <c r="H12" s="28"/>
    </row>
    <row r="13" spans="1:8" ht="15.75" x14ac:dyDescent="0.25">
      <c r="A13" s="20" t="s">
        <v>9</v>
      </c>
      <c r="B13" s="17"/>
      <c r="C13" s="17"/>
      <c r="D13" s="17"/>
      <c r="E13" s="17"/>
      <c r="F13" s="27">
        <v>22000</v>
      </c>
      <c r="G13" s="27">
        <v>20304.25</v>
      </c>
      <c r="H13" s="28"/>
    </row>
    <row r="14" spans="1:8" ht="15.75" x14ac:dyDescent="0.25">
      <c r="A14" s="25" t="s">
        <v>10</v>
      </c>
      <c r="B14" s="16"/>
      <c r="C14" s="16"/>
      <c r="D14" s="16"/>
      <c r="E14" s="16"/>
      <c r="F14" s="27"/>
      <c r="G14" s="27">
        <v>60274.07</v>
      </c>
      <c r="H14" s="28"/>
    </row>
    <row r="15" spans="1:8" ht="18" x14ac:dyDescent="0.25">
      <c r="A15" s="29"/>
      <c r="B15" s="30"/>
      <c r="C15" s="30"/>
      <c r="D15" s="30"/>
      <c r="E15" s="30"/>
      <c r="F15" s="31"/>
      <c r="G15" s="31"/>
      <c r="H15" s="31"/>
    </row>
    <row r="16" spans="1:8" ht="15.75" x14ac:dyDescent="0.25">
      <c r="A16" s="9"/>
      <c r="B16" s="10"/>
      <c r="C16" s="10"/>
      <c r="D16" s="11"/>
      <c r="E16" s="12"/>
      <c r="F16" s="13" t="s">
        <v>2</v>
      </c>
      <c r="G16" s="13"/>
      <c r="H16" s="14"/>
    </row>
    <row r="17" spans="1:8" ht="15.75" x14ac:dyDescent="0.25">
      <c r="A17" s="32" t="s">
        <v>11</v>
      </c>
      <c r="B17" s="33"/>
      <c r="C17" s="33"/>
      <c r="D17" s="33"/>
      <c r="E17" s="34"/>
      <c r="F17" s="35"/>
      <c r="G17" s="18">
        <v>47836.71</v>
      </c>
      <c r="H17" s="28"/>
    </row>
    <row r="18" spans="1:8" ht="18" x14ac:dyDescent="0.25">
      <c r="A18" s="36"/>
      <c r="B18" s="30"/>
      <c r="C18" s="30"/>
      <c r="D18" s="30"/>
      <c r="E18" s="30"/>
      <c r="F18" s="31"/>
      <c r="G18" s="31"/>
      <c r="H18" s="31"/>
    </row>
    <row r="19" spans="1:8" ht="15.75" x14ac:dyDescent="0.25">
      <c r="A19" s="9"/>
      <c r="B19" s="10"/>
      <c r="C19" s="10"/>
      <c r="D19" s="11"/>
      <c r="E19" s="12"/>
      <c r="F19" s="13"/>
      <c r="G19" s="13"/>
      <c r="H19" s="14"/>
    </row>
    <row r="20" spans="1:8" ht="15.75" x14ac:dyDescent="0.25">
      <c r="A20" s="15" t="s">
        <v>12</v>
      </c>
      <c r="B20" s="16"/>
      <c r="C20" s="16"/>
      <c r="D20" s="16"/>
      <c r="E20" s="16"/>
      <c r="F20" s="21"/>
      <c r="G20" s="21"/>
      <c r="H20" s="22"/>
    </row>
    <row r="21" spans="1:8" ht="15.75" x14ac:dyDescent="0.25">
      <c r="A21" s="15" t="s">
        <v>13</v>
      </c>
      <c r="B21" s="16"/>
      <c r="C21" s="16"/>
      <c r="D21" s="16"/>
      <c r="E21" s="16"/>
      <c r="F21" s="21"/>
      <c r="G21" s="37"/>
      <c r="H21" s="22"/>
    </row>
    <row r="22" spans="1:8" ht="15.75" x14ac:dyDescent="0.25">
      <c r="A22" s="25" t="s">
        <v>14</v>
      </c>
      <c r="B22" s="16"/>
      <c r="C22" s="16"/>
      <c r="D22" s="16"/>
      <c r="E22" s="16"/>
      <c r="F22" s="21"/>
      <c r="G22" s="37"/>
      <c r="H22" s="22"/>
    </row>
    <row r="23" spans="1:8" ht="18" x14ac:dyDescent="0.25">
      <c r="A23" s="38"/>
      <c r="B23" s="39"/>
      <c r="C23" s="40"/>
      <c r="D23" s="41"/>
      <c r="E23" s="39"/>
      <c r="F23" s="42"/>
      <c r="G23" s="43"/>
      <c r="H23" s="44"/>
    </row>
    <row r="24" spans="1:8" ht="15.75" x14ac:dyDescent="0.25">
      <c r="A24" s="25" t="s">
        <v>15</v>
      </c>
      <c r="B24" s="16"/>
      <c r="C24" s="16"/>
      <c r="D24" s="16"/>
      <c r="E24" s="16"/>
      <c r="F24" s="18"/>
      <c r="G24" s="35">
        <v>12437.36</v>
      </c>
      <c r="H24" s="22"/>
    </row>
  </sheetData>
  <mergeCells count="16">
    <mergeCell ref="A20:E20"/>
    <mergeCell ref="A21:E21"/>
    <mergeCell ref="A22:E22"/>
    <mergeCell ref="A24:E24"/>
    <mergeCell ref="A12:E12"/>
    <mergeCell ref="A13:E13"/>
    <mergeCell ref="A14:E14"/>
    <mergeCell ref="A15:H15"/>
    <mergeCell ref="A17:E17"/>
    <mergeCell ref="A18:H18"/>
    <mergeCell ref="A2:G2"/>
    <mergeCell ref="A4:G4"/>
    <mergeCell ref="A5:H5"/>
    <mergeCell ref="A8:E8"/>
    <mergeCell ref="A9:E9"/>
    <mergeCell ref="A10:E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selection activeCell="F27" sqref="F27"/>
    </sheetView>
  </sheetViews>
  <sheetFormatPr defaultRowHeight="15" x14ac:dyDescent="0.25"/>
  <cols>
    <col min="1" max="1" width="4.7109375" customWidth="1"/>
    <col min="2" max="3" width="6.7109375" customWidth="1"/>
    <col min="4" max="4" width="9.85546875" customWidth="1"/>
    <col min="5" max="6" width="4.7109375" customWidth="1"/>
    <col min="7" max="7" width="7.28515625" customWidth="1"/>
    <col min="9" max="9" width="69.42578125" customWidth="1"/>
    <col min="10" max="10" width="20.7109375" customWidth="1"/>
    <col min="11" max="11" width="19.85546875" customWidth="1"/>
    <col min="12" max="12" width="11.42578125" customWidth="1"/>
    <col min="13" max="13" width="0.140625" customWidth="1"/>
    <col min="14" max="14" width="20" customWidth="1"/>
    <col min="257" max="257" width="4.7109375" customWidth="1"/>
    <col min="258" max="259" width="6.7109375" customWidth="1"/>
    <col min="260" max="260" width="9.85546875" customWidth="1"/>
    <col min="261" max="262" width="4.7109375" customWidth="1"/>
    <col min="263" max="263" width="7.28515625" customWidth="1"/>
    <col min="265" max="265" width="69.42578125" customWidth="1"/>
    <col min="266" max="266" width="20.7109375" customWidth="1"/>
    <col min="267" max="267" width="19.85546875" customWidth="1"/>
    <col min="268" max="268" width="11.42578125" customWidth="1"/>
    <col min="269" max="269" width="0.140625" customWidth="1"/>
    <col min="270" max="270" width="20" customWidth="1"/>
    <col min="513" max="513" width="4.7109375" customWidth="1"/>
    <col min="514" max="515" width="6.7109375" customWidth="1"/>
    <col min="516" max="516" width="9.85546875" customWidth="1"/>
    <col min="517" max="518" width="4.7109375" customWidth="1"/>
    <col min="519" max="519" width="7.28515625" customWidth="1"/>
    <col min="521" max="521" width="69.42578125" customWidth="1"/>
    <col min="522" max="522" width="20.7109375" customWidth="1"/>
    <col min="523" max="523" width="19.85546875" customWidth="1"/>
    <col min="524" max="524" width="11.42578125" customWidth="1"/>
    <col min="525" max="525" width="0.140625" customWidth="1"/>
    <col min="526" max="526" width="20" customWidth="1"/>
    <col min="769" max="769" width="4.7109375" customWidth="1"/>
    <col min="770" max="771" width="6.7109375" customWidth="1"/>
    <col min="772" max="772" width="9.85546875" customWidth="1"/>
    <col min="773" max="774" width="4.7109375" customWidth="1"/>
    <col min="775" max="775" width="7.28515625" customWidth="1"/>
    <col min="777" max="777" width="69.42578125" customWidth="1"/>
    <col min="778" max="778" width="20.7109375" customWidth="1"/>
    <col min="779" max="779" width="19.85546875" customWidth="1"/>
    <col min="780" max="780" width="11.42578125" customWidth="1"/>
    <col min="781" max="781" width="0.140625" customWidth="1"/>
    <col min="782" max="782" width="20" customWidth="1"/>
    <col min="1025" max="1025" width="4.7109375" customWidth="1"/>
    <col min="1026" max="1027" width="6.7109375" customWidth="1"/>
    <col min="1028" max="1028" width="9.85546875" customWidth="1"/>
    <col min="1029" max="1030" width="4.7109375" customWidth="1"/>
    <col min="1031" max="1031" width="7.28515625" customWidth="1"/>
    <col min="1033" max="1033" width="69.42578125" customWidth="1"/>
    <col min="1034" max="1034" width="20.7109375" customWidth="1"/>
    <col min="1035" max="1035" width="19.85546875" customWidth="1"/>
    <col min="1036" max="1036" width="11.42578125" customWidth="1"/>
    <col min="1037" max="1037" width="0.140625" customWidth="1"/>
    <col min="1038" max="1038" width="20" customWidth="1"/>
    <col min="1281" max="1281" width="4.7109375" customWidth="1"/>
    <col min="1282" max="1283" width="6.7109375" customWidth="1"/>
    <col min="1284" max="1284" width="9.85546875" customWidth="1"/>
    <col min="1285" max="1286" width="4.7109375" customWidth="1"/>
    <col min="1287" max="1287" width="7.28515625" customWidth="1"/>
    <col min="1289" max="1289" width="69.42578125" customWidth="1"/>
    <col min="1290" max="1290" width="20.7109375" customWidth="1"/>
    <col min="1291" max="1291" width="19.85546875" customWidth="1"/>
    <col min="1292" max="1292" width="11.42578125" customWidth="1"/>
    <col min="1293" max="1293" width="0.140625" customWidth="1"/>
    <col min="1294" max="1294" width="20" customWidth="1"/>
    <col min="1537" max="1537" width="4.7109375" customWidth="1"/>
    <col min="1538" max="1539" width="6.7109375" customWidth="1"/>
    <col min="1540" max="1540" width="9.85546875" customWidth="1"/>
    <col min="1541" max="1542" width="4.7109375" customWidth="1"/>
    <col min="1543" max="1543" width="7.28515625" customWidth="1"/>
    <col min="1545" max="1545" width="69.42578125" customWidth="1"/>
    <col min="1546" max="1546" width="20.7109375" customWidth="1"/>
    <col min="1547" max="1547" width="19.85546875" customWidth="1"/>
    <col min="1548" max="1548" width="11.42578125" customWidth="1"/>
    <col min="1549" max="1549" width="0.140625" customWidth="1"/>
    <col min="1550" max="1550" width="20" customWidth="1"/>
    <col min="1793" max="1793" width="4.7109375" customWidth="1"/>
    <col min="1794" max="1795" width="6.7109375" customWidth="1"/>
    <col min="1796" max="1796" width="9.85546875" customWidth="1"/>
    <col min="1797" max="1798" width="4.7109375" customWidth="1"/>
    <col min="1799" max="1799" width="7.28515625" customWidth="1"/>
    <col min="1801" max="1801" width="69.42578125" customWidth="1"/>
    <col min="1802" max="1802" width="20.7109375" customWidth="1"/>
    <col min="1803" max="1803" width="19.85546875" customWidth="1"/>
    <col min="1804" max="1804" width="11.42578125" customWidth="1"/>
    <col min="1805" max="1805" width="0.140625" customWidth="1"/>
    <col min="1806" max="1806" width="20" customWidth="1"/>
    <col min="2049" max="2049" width="4.7109375" customWidth="1"/>
    <col min="2050" max="2051" width="6.7109375" customWidth="1"/>
    <col min="2052" max="2052" width="9.85546875" customWidth="1"/>
    <col min="2053" max="2054" width="4.7109375" customWidth="1"/>
    <col min="2055" max="2055" width="7.28515625" customWidth="1"/>
    <col min="2057" max="2057" width="69.42578125" customWidth="1"/>
    <col min="2058" max="2058" width="20.7109375" customWidth="1"/>
    <col min="2059" max="2059" width="19.85546875" customWidth="1"/>
    <col min="2060" max="2060" width="11.42578125" customWidth="1"/>
    <col min="2061" max="2061" width="0.140625" customWidth="1"/>
    <col min="2062" max="2062" width="20" customWidth="1"/>
    <col min="2305" max="2305" width="4.7109375" customWidth="1"/>
    <col min="2306" max="2307" width="6.7109375" customWidth="1"/>
    <col min="2308" max="2308" width="9.85546875" customWidth="1"/>
    <col min="2309" max="2310" width="4.7109375" customWidth="1"/>
    <col min="2311" max="2311" width="7.28515625" customWidth="1"/>
    <col min="2313" max="2313" width="69.42578125" customWidth="1"/>
    <col min="2314" max="2314" width="20.7109375" customWidth="1"/>
    <col min="2315" max="2315" width="19.85546875" customWidth="1"/>
    <col min="2316" max="2316" width="11.42578125" customWidth="1"/>
    <col min="2317" max="2317" width="0.140625" customWidth="1"/>
    <col min="2318" max="2318" width="20" customWidth="1"/>
    <col min="2561" max="2561" width="4.7109375" customWidth="1"/>
    <col min="2562" max="2563" width="6.7109375" customWidth="1"/>
    <col min="2564" max="2564" width="9.85546875" customWidth="1"/>
    <col min="2565" max="2566" width="4.7109375" customWidth="1"/>
    <col min="2567" max="2567" width="7.28515625" customWidth="1"/>
    <col min="2569" max="2569" width="69.42578125" customWidth="1"/>
    <col min="2570" max="2570" width="20.7109375" customWidth="1"/>
    <col min="2571" max="2571" width="19.85546875" customWidth="1"/>
    <col min="2572" max="2572" width="11.42578125" customWidth="1"/>
    <col min="2573" max="2573" width="0.140625" customWidth="1"/>
    <col min="2574" max="2574" width="20" customWidth="1"/>
    <col min="2817" max="2817" width="4.7109375" customWidth="1"/>
    <col min="2818" max="2819" width="6.7109375" customWidth="1"/>
    <col min="2820" max="2820" width="9.85546875" customWidth="1"/>
    <col min="2821" max="2822" width="4.7109375" customWidth="1"/>
    <col min="2823" max="2823" width="7.28515625" customWidth="1"/>
    <col min="2825" max="2825" width="69.42578125" customWidth="1"/>
    <col min="2826" max="2826" width="20.7109375" customWidth="1"/>
    <col min="2827" max="2827" width="19.85546875" customWidth="1"/>
    <col min="2828" max="2828" width="11.42578125" customWidth="1"/>
    <col min="2829" max="2829" width="0.140625" customWidth="1"/>
    <col min="2830" max="2830" width="20" customWidth="1"/>
    <col min="3073" max="3073" width="4.7109375" customWidth="1"/>
    <col min="3074" max="3075" width="6.7109375" customWidth="1"/>
    <col min="3076" max="3076" width="9.85546875" customWidth="1"/>
    <col min="3077" max="3078" width="4.7109375" customWidth="1"/>
    <col min="3079" max="3079" width="7.28515625" customWidth="1"/>
    <col min="3081" max="3081" width="69.42578125" customWidth="1"/>
    <col min="3082" max="3082" width="20.7109375" customWidth="1"/>
    <col min="3083" max="3083" width="19.85546875" customWidth="1"/>
    <col min="3084" max="3084" width="11.42578125" customWidth="1"/>
    <col min="3085" max="3085" width="0.140625" customWidth="1"/>
    <col min="3086" max="3086" width="20" customWidth="1"/>
    <col min="3329" max="3329" width="4.7109375" customWidth="1"/>
    <col min="3330" max="3331" width="6.7109375" customWidth="1"/>
    <col min="3332" max="3332" width="9.85546875" customWidth="1"/>
    <col min="3333" max="3334" width="4.7109375" customWidth="1"/>
    <col min="3335" max="3335" width="7.28515625" customWidth="1"/>
    <col min="3337" max="3337" width="69.42578125" customWidth="1"/>
    <col min="3338" max="3338" width="20.7109375" customWidth="1"/>
    <col min="3339" max="3339" width="19.85546875" customWidth="1"/>
    <col min="3340" max="3340" width="11.42578125" customWidth="1"/>
    <col min="3341" max="3341" width="0.140625" customWidth="1"/>
    <col min="3342" max="3342" width="20" customWidth="1"/>
    <col min="3585" max="3585" width="4.7109375" customWidth="1"/>
    <col min="3586" max="3587" width="6.7109375" customWidth="1"/>
    <col min="3588" max="3588" width="9.85546875" customWidth="1"/>
    <col min="3589" max="3590" width="4.7109375" customWidth="1"/>
    <col min="3591" max="3591" width="7.28515625" customWidth="1"/>
    <col min="3593" max="3593" width="69.42578125" customWidth="1"/>
    <col min="3594" max="3594" width="20.7109375" customWidth="1"/>
    <col min="3595" max="3595" width="19.85546875" customWidth="1"/>
    <col min="3596" max="3596" width="11.42578125" customWidth="1"/>
    <col min="3597" max="3597" width="0.140625" customWidth="1"/>
    <col min="3598" max="3598" width="20" customWidth="1"/>
    <col min="3841" max="3841" width="4.7109375" customWidth="1"/>
    <col min="3842" max="3843" width="6.7109375" customWidth="1"/>
    <col min="3844" max="3844" width="9.85546875" customWidth="1"/>
    <col min="3845" max="3846" width="4.7109375" customWidth="1"/>
    <col min="3847" max="3847" width="7.28515625" customWidth="1"/>
    <col min="3849" max="3849" width="69.42578125" customWidth="1"/>
    <col min="3850" max="3850" width="20.7109375" customWidth="1"/>
    <col min="3851" max="3851" width="19.85546875" customWidth="1"/>
    <col min="3852" max="3852" width="11.42578125" customWidth="1"/>
    <col min="3853" max="3853" width="0.140625" customWidth="1"/>
    <col min="3854" max="3854" width="20" customWidth="1"/>
    <col min="4097" max="4097" width="4.7109375" customWidth="1"/>
    <col min="4098" max="4099" width="6.7109375" customWidth="1"/>
    <col min="4100" max="4100" width="9.85546875" customWidth="1"/>
    <col min="4101" max="4102" width="4.7109375" customWidth="1"/>
    <col min="4103" max="4103" width="7.28515625" customWidth="1"/>
    <col min="4105" max="4105" width="69.42578125" customWidth="1"/>
    <col min="4106" max="4106" width="20.7109375" customWidth="1"/>
    <col min="4107" max="4107" width="19.85546875" customWidth="1"/>
    <col min="4108" max="4108" width="11.42578125" customWidth="1"/>
    <col min="4109" max="4109" width="0.140625" customWidth="1"/>
    <col min="4110" max="4110" width="20" customWidth="1"/>
    <col min="4353" max="4353" width="4.7109375" customWidth="1"/>
    <col min="4354" max="4355" width="6.7109375" customWidth="1"/>
    <col min="4356" max="4356" width="9.85546875" customWidth="1"/>
    <col min="4357" max="4358" width="4.7109375" customWidth="1"/>
    <col min="4359" max="4359" width="7.28515625" customWidth="1"/>
    <col min="4361" max="4361" width="69.42578125" customWidth="1"/>
    <col min="4362" max="4362" width="20.7109375" customWidth="1"/>
    <col min="4363" max="4363" width="19.85546875" customWidth="1"/>
    <col min="4364" max="4364" width="11.42578125" customWidth="1"/>
    <col min="4365" max="4365" width="0.140625" customWidth="1"/>
    <col min="4366" max="4366" width="20" customWidth="1"/>
    <col min="4609" max="4609" width="4.7109375" customWidth="1"/>
    <col min="4610" max="4611" width="6.7109375" customWidth="1"/>
    <col min="4612" max="4612" width="9.85546875" customWidth="1"/>
    <col min="4613" max="4614" width="4.7109375" customWidth="1"/>
    <col min="4615" max="4615" width="7.28515625" customWidth="1"/>
    <col min="4617" max="4617" width="69.42578125" customWidth="1"/>
    <col min="4618" max="4618" width="20.7109375" customWidth="1"/>
    <col min="4619" max="4619" width="19.85546875" customWidth="1"/>
    <col min="4620" max="4620" width="11.42578125" customWidth="1"/>
    <col min="4621" max="4621" width="0.140625" customWidth="1"/>
    <col min="4622" max="4622" width="20" customWidth="1"/>
    <col min="4865" max="4865" width="4.7109375" customWidth="1"/>
    <col min="4866" max="4867" width="6.7109375" customWidth="1"/>
    <col min="4868" max="4868" width="9.85546875" customWidth="1"/>
    <col min="4869" max="4870" width="4.7109375" customWidth="1"/>
    <col min="4871" max="4871" width="7.28515625" customWidth="1"/>
    <col min="4873" max="4873" width="69.42578125" customWidth="1"/>
    <col min="4874" max="4874" width="20.7109375" customWidth="1"/>
    <col min="4875" max="4875" width="19.85546875" customWidth="1"/>
    <col min="4876" max="4876" width="11.42578125" customWidth="1"/>
    <col min="4877" max="4877" width="0.140625" customWidth="1"/>
    <col min="4878" max="4878" width="20" customWidth="1"/>
    <col min="5121" max="5121" width="4.7109375" customWidth="1"/>
    <col min="5122" max="5123" width="6.7109375" customWidth="1"/>
    <col min="5124" max="5124" width="9.85546875" customWidth="1"/>
    <col min="5125" max="5126" width="4.7109375" customWidth="1"/>
    <col min="5127" max="5127" width="7.28515625" customWidth="1"/>
    <col min="5129" max="5129" width="69.42578125" customWidth="1"/>
    <col min="5130" max="5130" width="20.7109375" customWidth="1"/>
    <col min="5131" max="5131" width="19.85546875" customWidth="1"/>
    <col min="5132" max="5132" width="11.42578125" customWidth="1"/>
    <col min="5133" max="5133" width="0.140625" customWidth="1"/>
    <col min="5134" max="5134" width="20" customWidth="1"/>
    <col min="5377" max="5377" width="4.7109375" customWidth="1"/>
    <col min="5378" max="5379" width="6.7109375" customWidth="1"/>
    <col min="5380" max="5380" width="9.85546875" customWidth="1"/>
    <col min="5381" max="5382" width="4.7109375" customWidth="1"/>
    <col min="5383" max="5383" width="7.28515625" customWidth="1"/>
    <col min="5385" max="5385" width="69.42578125" customWidth="1"/>
    <col min="5386" max="5386" width="20.7109375" customWidth="1"/>
    <col min="5387" max="5387" width="19.85546875" customWidth="1"/>
    <col min="5388" max="5388" width="11.42578125" customWidth="1"/>
    <col min="5389" max="5389" width="0.140625" customWidth="1"/>
    <col min="5390" max="5390" width="20" customWidth="1"/>
    <col min="5633" max="5633" width="4.7109375" customWidth="1"/>
    <col min="5634" max="5635" width="6.7109375" customWidth="1"/>
    <col min="5636" max="5636" width="9.85546875" customWidth="1"/>
    <col min="5637" max="5638" width="4.7109375" customWidth="1"/>
    <col min="5639" max="5639" width="7.28515625" customWidth="1"/>
    <col min="5641" max="5641" width="69.42578125" customWidth="1"/>
    <col min="5642" max="5642" width="20.7109375" customWidth="1"/>
    <col min="5643" max="5643" width="19.85546875" customWidth="1"/>
    <col min="5644" max="5644" width="11.42578125" customWidth="1"/>
    <col min="5645" max="5645" width="0.140625" customWidth="1"/>
    <col min="5646" max="5646" width="20" customWidth="1"/>
    <col min="5889" max="5889" width="4.7109375" customWidth="1"/>
    <col min="5890" max="5891" width="6.7109375" customWidth="1"/>
    <col min="5892" max="5892" width="9.85546875" customWidth="1"/>
    <col min="5893" max="5894" width="4.7109375" customWidth="1"/>
    <col min="5895" max="5895" width="7.28515625" customWidth="1"/>
    <col min="5897" max="5897" width="69.42578125" customWidth="1"/>
    <col min="5898" max="5898" width="20.7109375" customWidth="1"/>
    <col min="5899" max="5899" width="19.85546875" customWidth="1"/>
    <col min="5900" max="5900" width="11.42578125" customWidth="1"/>
    <col min="5901" max="5901" width="0.140625" customWidth="1"/>
    <col min="5902" max="5902" width="20" customWidth="1"/>
    <col min="6145" max="6145" width="4.7109375" customWidth="1"/>
    <col min="6146" max="6147" width="6.7109375" customWidth="1"/>
    <col min="6148" max="6148" width="9.85546875" customWidth="1"/>
    <col min="6149" max="6150" width="4.7109375" customWidth="1"/>
    <col min="6151" max="6151" width="7.28515625" customWidth="1"/>
    <col min="6153" max="6153" width="69.42578125" customWidth="1"/>
    <col min="6154" max="6154" width="20.7109375" customWidth="1"/>
    <col min="6155" max="6155" width="19.85546875" customWidth="1"/>
    <col min="6156" max="6156" width="11.42578125" customWidth="1"/>
    <col min="6157" max="6157" width="0.140625" customWidth="1"/>
    <col min="6158" max="6158" width="20" customWidth="1"/>
    <col min="6401" max="6401" width="4.7109375" customWidth="1"/>
    <col min="6402" max="6403" width="6.7109375" customWidth="1"/>
    <col min="6404" max="6404" width="9.85546875" customWidth="1"/>
    <col min="6405" max="6406" width="4.7109375" customWidth="1"/>
    <col min="6407" max="6407" width="7.28515625" customWidth="1"/>
    <col min="6409" max="6409" width="69.42578125" customWidth="1"/>
    <col min="6410" max="6410" width="20.7109375" customWidth="1"/>
    <col min="6411" max="6411" width="19.85546875" customWidth="1"/>
    <col min="6412" max="6412" width="11.42578125" customWidth="1"/>
    <col min="6413" max="6413" width="0.140625" customWidth="1"/>
    <col min="6414" max="6414" width="20" customWidth="1"/>
    <col min="6657" max="6657" width="4.7109375" customWidth="1"/>
    <col min="6658" max="6659" width="6.7109375" customWidth="1"/>
    <col min="6660" max="6660" width="9.85546875" customWidth="1"/>
    <col min="6661" max="6662" width="4.7109375" customWidth="1"/>
    <col min="6663" max="6663" width="7.28515625" customWidth="1"/>
    <col min="6665" max="6665" width="69.42578125" customWidth="1"/>
    <col min="6666" max="6666" width="20.7109375" customWidth="1"/>
    <col min="6667" max="6667" width="19.85546875" customWidth="1"/>
    <col min="6668" max="6668" width="11.42578125" customWidth="1"/>
    <col min="6669" max="6669" width="0.140625" customWidth="1"/>
    <col min="6670" max="6670" width="20" customWidth="1"/>
    <col min="6913" max="6913" width="4.7109375" customWidth="1"/>
    <col min="6914" max="6915" width="6.7109375" customWidth="1"/>
    <col min="6916" max="6916" width="9.85546875" customWidth="1"/>
    <col min="6917" max="6918" width="4.7109375" customWidth="1"/>
    <col min="6919" max="6919" width="7.28515625" customWidth="1"/>
    <col min="6921" max="6921" width="69.42578125" customWidth="1"/>
    <col min="6922" max="6922" width="20.7109375" customWidth="1"/>
    <col min="6923" max="6923" width="19.85546875" customWidth="1"/>
    <col min="6924" max="6924" width="11.42578125" customWidth="1"/>
    <col min="6925" max="6925" width="0.140625" customWidth="1"/>
    <col min="6926" max="6926" width="20" customWidth="1"/>
    <col min="7169" max="7169" width="4.7109375" customWidth="1"/>
    <col min="7170" max="7171" width="6.7109375" customWidth="1"/>
    <col min="7172" max="7172" width="9.85546875" customWidth="1"/>
    <col min="7173" max="7174" width="4.7109375" customWidth="1"/>
    <col min="7175" max="7175" width="7.28515625" customWidth="1"/>
    <col min="7177" max="7177" width="69.42578125" customWidth="1"/>
    <col min="7178" max="7178" width="20.7109375" customWidth="1"/>
    <col min="7179" max="7179" width="19.85546875" customWidth="1"/>
    <col min="7180" max="7180" width="11.42578125" customWidth="1"/>
    <col min="7181" max="7181" width="0.140625" customWidth="1"/>
    <col min="7182" max="7182" width="20" customWidth="1"/>
    <col min="7425" max="7425" width="4.7109375" customWidth="1"/>
    <col min="7426" max="7427" width="6.7109375" customWidth="1"/>
    <col min="7428" max="7428" width="9.85546875" customWidth="1"/>
    <col min="7429" max="7430" width="4.7109375" customWidth="1"/>
    <col min="7431" max="7431" width="7.28515625" customWidth="1"/>
    <col min="7433" max="7433" width="69.42578125" customWidth="1"/>
    <col min="7434" max="7434" width="20.7109375" customWidth="1"/>
    <col min="7435" max="7435" width="19.85546875" customWidth="1"/>
    <col min="7436" max="7436" width="11.42578125" customWidth="1"/>
    <col min="7437" max="7437" width="0.140625" customWidth="1"/>
    <col min="7438" max="7438" width="20" customWidth="1"/>
    <col min="7681" max="7681" width="4.7109375" customWidth="1"/>
    <col min="7682" max="7683" width="6.7109375" customWidth="1"/>
    <col min="7684" max="7684" width="9.85546875" customWidth="1"/>
    <col min="7685" max="7686" width="4.7109375" customWidth="1"/>
    <col min="7687" max="7687" width="7.28515625" customWidth="1"/>
    <col min="7689" max="7689" width="69.42578125" customWidth="1"/>
    <col min="7690" max="7690" width="20.7109375" customWidth="1"/>
    <col min="7691" max="7691" width="19.85546875" customWidth="1"/>
    <col min="7692" max="7692" width="11.42578125" customWidth="1"/>
    <col min="7693" max="7693" width="0.140625" customWidth="1"/>
    <col min="7694" max="7694" width="20" customWidth="1"/>
    <col min="7937" max="7937" width="4.7109375" customWidth="1"/>
    <col min="7938" max="7939" width="6.7109375" customWidth="1"/>
    <col min="7940" max="7940" width="9.85546875" customWidth="1"/>
    <col min="7941" max="7942" width="4.7109375" customWidth="1"/>
    <col min="7943" max="7943" width="7.28515625" customWidth="1"/>
    <col min="7945" max="7945" width="69.42578125" customWidth="1"/>
    <col min="7946" max="7946" width="20.7109375" customWidth="1"/>
    <col min="7947" max="7947" width="19.85546875" customWidth="1"/>
    <col min="7948" max="7948" width="11.42578125" customWidth="1"/>
    <col min="7949" max="7949" width="0.140625" customWidth="1"/>
    <col min="7950" max="7950" width="20" customWidth="1"/>
    <col min="8193" max="8193" width="4.7109375" customWidth="1"/>
    <col min="8194" max="8195" width="6.7109375" customWidth="1"/>
    <col min="8196" max="8196" width="9.85546875" customWidth="1"/>
    <col min="8197" max="8198" width="4.7109375" customWidth="1"/>
    <col min="8199" max="8199" width="7.28515625" customWidth="1"/>
    <col min="8201" max="8201" width="69.42578125" customWidth="1"/>
    <col min="8202" max="8202" width="20.7109375" customWidth="1"/>
    <col min="8203" max="8203" width="19.85546875" customWidth="1"/>
    <col min="8204" max="8204" width="11.42578125" customWidth="1"/>
    <col min="8205" max="8205" width="0.140625" customWidth="1"/>
    <col min="8206" max="8206" width="20" customWidth="1"/>
    <col min="8449" max="8449" width="4.7109375" customWidth="1"/>
    <col min="8450" max="8451" width="6.7109375" customWidth="1"/>
    <col min="8452" max="8452" width="9.85546875" customWidth="1"/>
    <col min="8453" max="8454" width="4.7109375" customWidth="1"/>
    <col min="8455" max="8455" width="7.28515625" customWidth="1"/>
    <col min="8457" max="8457" width="69.42578125" customWidth="1"/>
    <col min="8458" max="8458" width="20.7109375" customWidth="1"/>
    <col min="8459" max="8459" width="19.85546875" customWidth="1"/>
    <col min="8460" max="8460" width="11.42578125" customWidth="1"/>
    <col min="8461" max="8461" width="0.140625" customWidth="1"/>
    <col min="8462" max="8462" width="20" customWidth="1"/>
    <col min="8705" max="8705" width="4.7109375" customWidth="1"/>
    <col min="8706" max="8707" width="6.7109375" customWidth="1"/>
    <col min="8708" max="8708" width="9.85546875" customWidth="1"/>
    <col min="8709" max="8710" width="4.7109375" customWidth="1"/>
    <col min="8711" max="8711" width="7.28515625" customWidth="1"/>
    <col min="8713" max="8713" width="69.42578125" customWidth="1"/>
    <col min="8714" max="8714" width="20.7109375" customWidth="1"/>
    <col min="8715" max="8715" width="19.85546875" customWidth="1"/>
    <col min="8716" max="8716" width="11.42578125" customWidth="1"/>
    <col min="8717" max="8717" width="0.140625" customWidth="1"/>
    <col min="8718" max="8718" width="20" customWidth="1"/>
    <col min="8961" max="8961" width="4.7109375" customWidth="1"/>
    <col min="8962" max="8963" width="6.7109375" customWidth="1"/>
    <col min="8964" max="8964" width="9.85546875" customWidth="1"/>
    <col min="8965" max="8966" width="4.7109375" customWidth="1"/>
    <col min="8967" max="8967" width="7.28515625" customWidth="1"/>
    <col min="8969" max="8969" width="69.42578125" customWidth="1"/>
    <col min="8970" max="8970" width="20.7109375" customWidth="1"/>
    <col min="8971" max="8971" width="19.85546875" customWidth="1"/>
    <col min="8972" max="8972" width="11.42578125" customWidth="1"/>
    <col min="8973" max="8973" width="0.140625" customWidth="1"/>
    <col min="8974" max="8974" width="20" customWidth="1"/>
    <col min="9217" max="9217" width="4.7109375" customWidth="1"/>
    <col min="9218" max="9219" width="6.7109375" customWidth="1"/>
    <col min="9220" max="9220" width="9.85546875" customWidth="1"/>
    <col min="9221" max="9222" width="4.7109375" customWidth="1"/>
    <col min="9223" max="9223" width="7.28515625" customWidth="1"/>
    <col min="9225" max="9225" width="69.42578125" customWidth="1"/>
    <col min="9226" max="9226" width="20.7109375" customWidth="1"/>
    <col min="9227" max="9227" width="19.85546875" customWidth="1"/>
    <col min="9228" max="9228" width="11.42578125" customWidth="1"/>
    <col min="9229" max="9229" width="0.140625" customWidth="1"/>
    <col min="9230" max="9230" width="20" customWidth="1"/>
    <col min="9473" max="9473" width="4.7109375" customWidth="1"/>
    <col min="9474" max="9475" width="6.7109375" customWidth="1"/>
    <col min="9476" max="9476" width="9.85546875" customWidth="1"/>
    <col min="9477" max="9478" width="4.7109375" customWidth="1"/>
    <col min="9479" max="9479" width="7.28515625" customWidth="1"/>
    <col min="9481" max="9481" width="69.42578125" customWidth="1"/>
    <col min="9482" max="9482" width="20.7109375" customWidth="1"/>
    <col min="9483" max="9483" width="19.85546875" customWidth="1"/>
    <col min="9484" max="9484" width="11.42578125" customWidth="1"/>
    <col min="9485" max="9485" width="0.140625" customWidth="1"/>
    <col min="9486" max="9486" width="20" customWidth="1"/>
    <col min="9729" max="9729" width="4.7109375" customWidth="1"/>
    <col min="9730" max="9731" width="6.7109375" customWidth="1"/>
    <col min="9732" max="9732" width="9.85546875" customWidth="1"/>
    <col min="9733" max="9734" width="4.7109375" customWidth="1"/>
    <col min="9735" max="9735" width="7.28515625" customWidth="1"/>
    <col min="9737" max="9737" width="69.42578125" customWidth="1"/>
    <col min="9738" max="9738" width="20.7109375" customWidth="1"/>
    <col min="9739" max="9739" width="19.85546875" customWidth="1"/>
    <col min="9740" max="9740" width="11.42578125" customWidth="1"/>
    <col min="9741" max="9741" width="0.140625" customWidth="1"/>
    <col min="9742" max="9742" width="20" customWidth="1"/>
    <col min="9985" max="9985" width="4.7109375" customWidth="1"/>
    <col min="9986" max="9987" width="6.7109375" customWidth="1"/>
    <col min="9988" max="9988" width="9.85546875" customWidth="1"/>
    <col min="9989" max="9990" width="4.7109375" customWidth="1"/>
    <col min="9991" max="9991" width="7.28515625" customWidth="1"/>
    <col min="9993" max="9993" width="69.42578125" customWidth="1"/>
    <col min="9994" max="9994" width="20.7109375" customWidth="1"/>
    <col min="9995" max="9995" width="19.85546875" customWidth="1"/>
    <col min="9996" max="9996" width="11.42578125" customWidth="1"/>
    <col min="9997" max="9997" width="0.140625" customWidth="1"/>
    <col min="9998" max="9998" width="20" customWidth="1"/>
    <col min="10241" max="10241" width="4.7109375" customWidth="1"/>
    <col min="10242" max="10243" width="6.7109375" customWidth="1"/>
    <col min="10244" max="10244" width="9.85546875" customWidth="1"/>
    <col min="10245" max="10246" width="4.7109375" customWidth="1"/>
    <col min="10247" max="10247" width="7.28515625" customWidth="1"/>
    <col min="10249" max="10249" width="69.42578125" customWidth="1"/>
    <col min="10250" max="10250" width="20.7109375" customWidth="1"/>
    <col min="10251" max="10251" width="19.85546875" customWidth="1"/>
    <col min="10252" max="10252" width="11.42578125" customWidth="1"/>
    <col min="10253" max="10253" width="0.140625" customWidth="1"/>
    <col min="10254" max="10254" width="20" customWidth="1"/>
    <col min="10497" max="10497" width="4.7109375" customWidth="1"/>
    <col min="10498" max="10499" width="6.7109375" customWidth="1"/>
    <col min="10500" max="10500" width="9.85546875" customWidth="1"/>
    <col min="10501" max="10502" width="4.7109375" customWidth="1"/>
    <col min="10503" max="10503" width="7.28515625" customWidth="1"/>
    <col min="10505" max="10505" width="69.42578125" customWidth="1"/>
    <col min="10506" max="10506" width="20.7109375" customWidth="1"/>
    <col min="10507" max="10507" width="19.85546875" customWidth="1"/>
    <col min="10508" max="10508" width="11.42578125" customWidth="1"/>
    <col min="10509" max="10509" width="0.140625" customWidth="1"/>
    <col min="10510" max="10510" width="20" customWidth="1"/>
    <col min="10753" max="10753" width="4.7109375" customWidth="1"/>
    <col min="10754" max="10755" width="6.7109375" customWidth="1"/>
    <col min="10756" max="10756" width="9.85546875" customWidth="1"/>
    <col min="10757" max="10758" width="4.7109375" customWidth="1"/>
    <col min="10759" max="10759" width="7.28515625" customWidth="1"/>
    <col min="10761" max="10761" width="69.42578125" customWidth="1"/>
    <col min="10762" max="10762" width="20.7109375" customWidth="1"/>
    <col min="10763" max="10763" width="19.85546875" customWidth="1"/>
    <col min="10764" max="10764" width="11.42578125" customWidth="1"/>
    <col min="10765" max="10765" width="0.140625" customWidth="1"/>
    <col min="10766" max="10766" width="20" customWidth="1"/>
    <col min="11009" max="11009" width="4.7109375" customWidth="1"/>
    <col min="11010" max="11011" width="6.7109375" customWidth="1"/>
    <col min="11012" max="11012" width="9.85546875" customWidth="1"/>
    <col min="11013" max="11014" width="4.7109375" customWidth="1"/>
    <col min="11015" max="11015" width="7.28515625" customWidth="1"/>
    <col min="11017" max="11017" width="69.42578125" customWidth="1"/>
    <col min="11018" max="11018" width="20.7109375" customWidth="1"/>
    <col min="11019" max="11019" width="19.85546875" customWidth="1"/>
    <col min="11020" max="11020" width="11.42578125" customWidth="1"/>
    <col min="11021" max="11021" width="0.140625" customWidth="1"/>
    <col min="11022" max="11022" width="20" customWidth="1"/>
    <col min="11265" max="11265" width="4.7109375" customWidth="1"/>
    <col min="11266" max="11267" width="6.7109375" customWidth="1"/>
    <col min="11268" max="11268" width="9.85546875" customWidth="1"/>
    <col min="11269" max="11270" width="4.7109375" customWidth="1"/>
    <col min="11271" max="11271" width="7.28515625" customWidth="1"/>
    <col min="11273" max="11273" width="69.42578125" customWidth="1"/>
    <col min="11274" max="11274" width="20.7109375" customWidth="1"/>
    <col min="11275" max="11275" width="19.85546875" customWidth="1"/>
    <col min="11276" max="11276" width="11.42578125" customWidth="1"/>
    <col min="11277" max="11277" width="0.140625" customWidth="1"/>
    <col min="11278" max="11278" width="20" customWidth="1"/>
    <col min="11521" max="11521" width="4.7109375" customWidth="1"/>
    <col min="11522" max="11523" width="6.7109375" customWidth="1"/>
    <col min="11524" max="11524" width="9.85546875" customWidth="1"/>
    <col min="11525" max="11526" width="4.7109375" customWidth="1"/>
    <col min="11527" max="11527" width="7.28515625" customWidth="1"/>
    <col min="11529" max="11529" width="69.42578125" customWidth="1"/>
    <col min="11530" max="11530" width="20.7109375" customWidth="1"/>
    <col min="11531" max="11531" width="19.85546875" customWidth="1"/>
    <col min="11532" max="11532" width="11.42578125" customWidth="1"/>
    <col min="11533" max="11533" width="0.140625" customWidth="1"/>
    <col min="11534" max="11534" width="20" customWidth="1"/>
    <col min="11777" max="11777" width="4.7109375" customWidth="1"/>
    <col min="11778" max="11779" width="6.7109375" customWidth="1"/>
    <col min="11780" max="11780" width="9.85546875" customWidth="1"/>
    <col min="11781" max="11782" width="4.7109375" customWidth="1"/>
    <col min="11783" max="11783" width="7.28515625" customWidth="1"/>
    <col min="11785" max="11785" width="69.42578125" customWidth="1"/>
    <col min="11786" max="11786" width="20.7109375" customWidth="1"/>
    <col min="11787" max="11787" width="19.85546875" customWidth="1"/>
    <col min="11788" max="11788" width="11.42578125" customWidth="1"/>
    <col min="11789" max="11789" width="0.140625" customWidth="1"/>
    <col min="11790" max="11790" width="20" customWidth="1"/>
    <col min="12033" max="12033" width="4.7109375" customWidth="1"/>
    <col min="12034" max="12035" width="6.7109375" customWidth="1"/>
    <col min="12036" max="12036" width="9.85546875" customWidth="1"/>
    <col min="12037" max="12038" width="4.7109375" customWidth="1"/>
    <col min="12039" max="12039" width="7.28515625" customWidth="1"/>
    <col min="12041" max="12041" width="69.42578125" customWidth="1"/>
    <col min="12042" max="12042" width="20.7109375" customWidth="1"/>
    <col min="12043" max="12043" width="19.85546875" customWidth="1"/>
    <col min="12044" max="12044" width="11.42578125" customWidth="1"/>
    <col min="12045" max="12045" width="0.140625" customWidth="1"/>
    <col min="12046" max="12046" width="20" customWidth="1"/>
    <col min="12289" max="12289" width="4.7109375" customWidth="1"/>
    <col min="12290" max="12291" width="6.7109375" customWidth="1"/>
    <col min="12292" max="12292" width="9.85546875" customWidth="1"/>
    <col min="12293" max="12294" width="4.7109375" customWidth="1"/>
    <col min="12295" max="12295" width="7.28515625" customWidth="1"/>
    <col min="12297" max="12297" width="69.42578125" customWidth="1"/>
    <col min="12298" max="12298" width="20.7109375" customWidth="1"/>
    <col min="12299" max="12299" width="19.85546875" customWidth="1"/>
    <col min="12300" max="12300" width="11.42578125" customWidth="1"/>
    <col min="12301" max="12301" width="0.140625" customWidth="1"/>
    <col min="12302" max="12302" width="20" customWidth="1"/>
    <col min="12545" max="12545" width="4.7109375" customWidth="1"/>
    <col min="12546" max="12547" width="6.7109375" customWidth="1"/>
    <col min="12548" max="12548" width="9.85546875" customWidth="1"/>
    <col min="12549" max="12550" width="4.7109375" customWidth="1"/>
    <col min="12551" max="12551" width="7.28515625" customWidth="1"/>
    <col min="12553" max="12553" width="69.42578125" customWidth="1"/>
    <col min="12554" max="12554" width="20.7109375" customWidth="1"/>
    <col min="12555" max="12555" width="19.85546875" customWidth="1"/>
    <col min="12556" max="12556" width="11.42578125" customWidth="1"/>
    <col min="12557" max="12557" width="0.140625" customWidth="1"/>
    <col min="12558" max="12558" width="20" customWidth="1"/>
    <col min="12801" max="12801" width="4.7109375" customWidth="1"/>
    <col min="12802" max="12803" width="6.7109375" customWidth="1"/>
    <col min="12804" max="12804" width="9.85546875" customWidth="1"/>
    <col min="12805" max="12806" width="4.7109375" customWidth="1"/>
    <col min="12807" max="12807" width="7.28515625" customWidth="1"/>
    <col min="12809" max="12809" width="69.42578125" customWidth="1"/>
    <col min="12810" max="12810" width="20.7109375" customWidth="1"/>
    <col min="12811" max="12811" width="19.85546875" customWidth="1"/>
    <col min="12812" max="12812" width="11.42578125" customWidth="1"/>
    <col min="12813" max="12813" width="0.140625" customWidth="1"/>
    <col min="12814" max="12814" width="20" customWidth="1"/>
    <col min="13057" max="13057" width="4.7109375" customWidth="1"/>
    <col min="13058" max="13059" width="6.7109375" customWidth="1"/>
    <col min="13060" max="13060" width="9.85546875" customWidth="1"/>
    <col min="13061" max="13062" width="4.7109375" customWidth="1"/>
    <col min="13063" max="13063" width="7.28515625" customWidth="1"/>
    <col min="13065" max="13065" width="69.42578125" customWidth="1"/>
    <col min="13066" max="13066" width="20.7109375" customWidth="1"/>
    <col min="13067" max="13067" width="19.85546875" customWidth="1"/>
    <col min="13068" max="13068" width="11.42578125" customWidth="1"/>
    <col min="13069" max="13069" width="0.140625" customWidth="1"/>
    <col min="13070" max="13070" width="20" customWidth="1"/>
    <col min="13313" max="13313" width="4.7109375" customWidth="1"/>
    <col min="13314" max="13315" width="6.7109375" customWidth="1"/>
    <col min="13316" max="13316" width="9.85546875" customWidth="1"/>
    <col min="13317" max="13318" width="4.7109375" customWidth="1"/>
    <col min="13319" max="13319" width="7.28515625" customWidth="1"/>
    <col min="13321" max="13321" width="69.42578125" customWidth="1"/>
    <col min="13322" max="13322" width="20.7109375" customWidth="1"/>
    <col min="13323" max="13323" width="19.85546875" customWidth="1"/>
    <col min="13324" max="13324" width="11.42578125" customWidth="1"/>
    <col min="13325" max="13325" width="0.140625" customWidth="1"/>
    <col min="13326" max="13326" width="20" customWidth="1"/>
    <col min="13569" max="13569" width="4.7109375" customWidth="1"/>
    <col min="13570" max="13571" width="6.7109375" customWidth="1"/>
    <col min="13572" max="13572" width="9.85546875" customWidth="1"/>
    <col min="13573" max="13574" width="4.7109375" customWidth="1"/>
    <col min="13575" max="13575" width="7.28515625" customWidth="1"/>
    <col min="13577" max="13577" width="69.42578125" customWidth="1"/>
    <col min="13578" max="13578" width="20.7109375" customWidth="1"/>
    <col min="13579" max="13579" width="19.85546875" customWidth="1"/>
    <col min="13580" max="13580" width="11.42578125" customWidth="1"/>
    <col min="13581" max="13581" width="0.140625" customWidth="1"/>
    <col min="13582" max="13582" width="20" customWidth="1"/>
    <col min="13825" max="13825" width="4.7109375" customWidth="1"/>
    <col min="13826" max="13827" width="6.7109375" customWidth="1"/>
    <col min="13828" max="13828" width="9.85546875" customWidth="1"/>
    <col min="13829" max="13830" width="4.7109375" customWidth="1"/>
    <col min="13831" max="13831" width="7.28515625" customWidth="1"/>
    <col min="13833" max="13833" width="69.42578125" customWidth="1"/>
    <col min="13834" max="13834" width="20.7109375" customWidth="1"/>
    <col min="13835" max="13835" width="19.85546875" customWidth="1"/>
    <col min="13836" max="13836" width="11.42578125" customWidth="1"/>
    <col min="13837" max="13837" width="0.140625" customWidth="1"/>
    <col min="13838" max="13838" width="20" customWidth="1"/>
    <col min="14081" max="14081" width="4.7109375" customWidth="1"/>
    <col min="14082" max="14083" width="6.7109375" customWidth="1"/>
    <col min="14084" max="14084" width="9.85546875" customWidth="1"/>
    <col min="14085" max="14086" width="4.7109375" customWidth="1"/>
    <col min="14087" max="14087" width="7.28515625" customWidth="1"/>
    <col min="14089" max="14089" width="69.42578125" customWidth="1"/>
    <col min="14090" max="14090" width="20.7109375" customWidth="1"/>
    <col min="14091" max="14091" width="19.85546875" customWidth="1"/>
    <col min="14092" max="14092" width="11.42578125" customWidth="1"/>
    <col min="14093" max="14093" width="0.140625" customWidth="1"/>
    <col min="14094" max="14094" width="20" customWidth="1"/>
    <col min="14337" max="14337" width="4.7109375" customWidth="1"/>
    <col min="14338" max="14339" width="6.7109375" customWidth="1"/>
    <col min="14340" max="14340" width="9.85546875" customWidth="1"/>
    <col min="14341" max="14342" width="4.7109375" customWidth="1"/>
    <col min="14343" max="14343" width="7.28515625" customWidth="1"/>
    <col min="14345" max="14345" width="69.42578125" customWidth="1"/>
    <col min="14346" max="14346" width="20.7109375" customWidth="1"/>
    <col min="14347" max="14347" width="19.85546875" customWidth="1"/>
    <col min="14348" max="14348" width="11.42578125" customWidth="1"/>
    <col min="14349" max="14349" width="0.140625" customWidth="1"/>
    <col min="14350" max="14350" width="20" customWidth="1"/>
    <col min="14593" max="14593" width="4.7109375" customWidth="1"/>
    <col min="14594" max="14595" width="6.7109375" customWidth="1"/>
    <col min="14596" max="14596" width="9.85546875" customWidth="1"/>
    <col min="14597" max="14598" width="4.7109375" customWidth="1"/>
    <col min="14599" max="14599" width="7.28515625" customWidth="1"/>
    <col min="14601" max="14601" width="69.42578125" customWidth="1"/>
    <col min="14602" max="14602" width="20.7109375" customWidth="1"/>
    <col min="14603" max="14603" width="19.85546875" customWidth="1"/>
    <col min="14604" max="14604" width="11.42578125" customWidth="1"/>
    <col min="14605" max="14605" width="0.140625" customWidth="1"/>
    <col min="14606" max="14606" width="20" customWidth="1"/>
    <col min="14849" max="14849" width="4.7109375" customWidth="1"/>
    <col min="14850" max="14851" width="6.7109375" customWidth="1"/>
    <col min="14852" max="14852" width="9.85546875" customWidth="1"/>
    <col min="14853" max="14854" width="4.7109375" customWidth="1"/>
    <col min="14855" max="14855" width="7.28515625" customWidth="1"/>
    <col min="14857" max="14857" width="69.42578125" customWidth="1"/>
    <col min="14858" max="14858" width="20.7109375" customWidth="1"/>
    <col min="14859" max="14859" width="19.85546875" customWidth="1"/>
    <col min="14860" max="14860" width="11.42578125" customWidth="1"/>
    <col min="14861" max="14861" width="0.140625" customWidth="1"/>
    <col min="14862" max="14862" width="20" customWidth="1"/>
    <col min="15105" max="15105" width="4.7109375" customWidth="1"/>
    <col min="15106" max="15107" width="6.7109375" customWidth="1"/>
    <col min="15108" max="15108" width="9.85546875" customWidth="1"/>
    <col min="15109" max="15110" width="4.7109375" customWidth="1"/>
    <col min="15111" max="15111" width="7.28515625" customWidth="1"/>
    <col min="15113" max="15113" width="69.42578125" customWidth="1"/>
    <col min="15114" max="15114" width="20.7109375" customWidth="1"/>
    <col min="15115" max="15115" width="19.85546875" customWidth="1"/>
    <col min="15116" max="15116" width="11.42578125" customWidth="1"/>
    <col min="15117" max="15117" width="0.140625" customWidth="1"/>
    <col min="15118" max="15118" width="20" customWidth="1"/>
    <col min="15361" max="15361" width="4.7109375" customWidth="1"/>
    <col min="15362" max="15363" width="6.7109375" customWidth="1"/>
    <col min="15364" max="15364" width="9.85546875" customWidth="1"/>
    <col min="15365" max="15366" width="4.7109375" customWidth="1"/>
    <col min="15367" max="15367" width="7.28515625" customWidth="1"/>
    <col min="15369" max="15369" width="69.42578125" customWidth="1"/>
    <col min="15370" max="15370" width="20.7109375" customWidth="1"/>
    <col min="15371" max="15371" width="19.85546875" customWidth="1"/>
    <col min="15372" max="15372" width="11.42578125" customWidth="1"/>
    <col min="15373" max="15373" width="0.140625" customWidth="1"/>
    <col min="15374" max="15374" width="20" customWidth="1"/>
    <col min="15617" max="15617" width="4.7109375" customWidth="1"/>
    <col min="15618" max="15619" width="6.7109375" customWidth="1"/>
    <col min="15620" max="15620" width="9.85546875" customWidth="1"/>
    <col min="15621" max="15622" width="4.7109375" customWidth="1"/>
    <col min="15623" max="15623" width="7.28515625" customWidth="1"/>
    <col min="15625" max="15625" width="69.42578125" customWidth="1"/>
    <col min="15626" max="15626" width="20.7109375" customWidth="1"/>
    <col min="15627" max="15627" width="19.85546875" customWidth="1"/>
    <col min="15628" max="15628" width="11.42578125" customWidth="1"/>
    <col min="15629" max="15629" width="0.140625" customWidth="1"/>
    <col min="15630" max="15630" width="20" customWidth="1"/>
    <col min="15873" max="15873" width="4.7109375" customWidth="1"/>
    <col min="15874" max="15875" width="6.7109375" customWidth="1"/>
    <col min="15876" max="15876" width="9.85546875" customWidth="1"/>
    <col min="15877" max="15878" width="4.7109375" customWidth="1"/>
    <col min="15879" max="15879" width="7.28515625" customWidth="1"/>
    <col min="15881" max="15881" width="69.42578125" customWidth="1"/>
    <col min="15882" max="15882" width="20.7109375" customWidth="1"/>
    <col min="15883" max="15883" width="19.85546875" customWidth="1"/>
    <col min="15884" max="15884" width="11.42578125" customWidth="1"/>
    <col min="15885" max="15885" width="0.140625" customWidth="1"/>
    <col min="15886" max="15886" width="20" customWidth="1"/>
    <col min="16129" max="16129" width="4.7109375" customWidth="1"/>
    <col min="16130" max="16131" width="6.7109375" customWidth="1"/>
    <col min="16132" max="16132" width="9.85546875" customWidth="1"/>
    <col min="16133" max="16134" width="4.7109375" customWidth="1"/>
    <col min="16135" max="16135" width="7.28515625" customWidth="1"/>
    <col min="16137" max="16137" width="69.42578125" customWidth="1"/>
    <col min="16138" max="16138" width="20.7109375" customWidth="1"/>
    <col min="16139" max="16139" width="19.85546875" customWidth="1"/>
    <col min="16140" max="16140" width="11.42578125" customWidth="1"/>
    <col min="16141" max="16141" width="0.140625" customWidth="1"/>
    <col min="16142" max="16142" width="20" customWidth="1"/>
  </cols>
  <sheetData>
    <row r="1" spans="1:13" s="48" customFormat="1" ht="15.75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48" customFormat="1" ht="15.75" x14ac:dyDescent="0.25">
      <c r="A2" s="49" t="s">
        <v>16</v>
      </c>
      <c r="B2" s="49"/>
      <c r="C2" s="49"/>
      <c r="D2" s="49"/>
      <c r="E2" s="49"/>
      <c r="F2" s="49"/>
      <c r="G2" s="49"/>
      <c r="H2" s="49"/>
      <c r="I2" s="46"/>
      <c r="J2" s="46"/>
      <c r="K2" s="46"/>
      <c r="L2" s="46"/>
      <c r="M2" s="47"/>
    </row>
    <row r="3" spans="1:13" s="48" customFormat="1" ht="20.25" customHeight="1" x14ac:dyDescent="0.25">
      <c r="A3" s="50" t="s">
        <v>17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s="48" customFormat="1" ht="20.25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s="48" customFormat="1" ht="15.75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s="48" customFormat="1" ht="94.5" x14ac:dyDescent="0.25">
      <c r="A6" s="51" t="s">
        <v>18</v>
      </c>
      <c r="B6" s="51" t="s">
        <v>19</v>
      </c>
      <c r="C6" s="51" t="s">
        <v>20</v>
      </c>
      <c r="D6" s="51" t="s">
        <v>21</v>
      </c>
      <c r="E6" s="51" t="s">
        <v>22</v>
      </c>
      <c r="F6" s="51" t="s">
        <v>23</v>
      </c>
      <c r="G6" s="51" t="s">
        <v>24</v>
      </c>
      <c r="H6" s="51" t="s">
        <v>25</v>
      </c>
      <c r="I6" s="51" t="str">
        <f>CONCATENATE("Naziv ",,H6)</f>
        <v>Naziv Konto 4. razina</v>
      </c>
      <c r="J6" s="52" t="s">
        <v>2</v>
      </c>
      <c r="K6" s="52" t="s">
        <v>26</v>
      </c>
      <c r="L6" s="52" t="s">
        <v>27</v>
      </c>
      <c r="M6" s="52"/>
    </row>
    <row r="7" spans="1:13" s="48" customFormat="1" ht="15.75" customHeight="1" x14ac:dyDescent="0.25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2">
        <v>8</v>
      </c>
      <c r="I7" s="52">
        <v>9</v>
      </c>
      <c r="J7" s="52">
        <v>10</v>
      </c>
      <c r="K7" s="52">
        <v>11</v>
      </c>
      <c r="L7" s="52">
        <v>12</v>
      </c>
      <c r="M7" s="52"/>
    </row>
    <row r="8" spans="1:13" s="48" customFormat="1" ht="23.25" customHeight="1" x14ac:dyDescent="0.25">
      <c r="A8" s="54" t="s">
        <v>28</v>
      </c>
      <c r="B8" s="54" t="s">
        <v>29</v>
      </c>
      <c r="C8" s="54"/>
      <c r="D8" s="54"/>
      <c r="E8" s="54"/>
      <c r="F8" s="54"/>
      <c r="G8" s="54"/>
      <c r="H8" s="55"/>
      <c r="I8" s="55"/>
      <c r="J8" s="56">
        <f>SUBTOTAL(9,J16:J72)</f>
        <v>3292943</v>
      </c>
      <c r="K8" s="56">
        <f>SUBTOTAL(9,K16:K72)</f>
        <v>3192185.1800000006</v>
      </c>
      <c r="L8" s="57">
        <f>IF(J8&lt;&gt;0,K8/J8,"***")</f>
        <v>0.96940189368598262</v>
      </c>
      <c r="M8" s="58"/>
    </row>
    <row r="9" spans="1:13" s="48" customFormat="1" ht="30" hidden="1" customHeight="1" x14ac:dyDescent="0.25">
      <c r="A9" s="54"/>
      <c r="B9" s="54"/>
      <c r="C9" s="54"/>
      <c r="D9" s="54"/>
      <c r="E9" s="54"/>
      <c r="F9" s="54"/>
      <c r="G9" s="54"/>
      <c r="H9" s="55"/>
      <c r="I9" s="55"/>
      <c r="J9" s="58"/>
      <c r="K9" s="58"/>
      <c r="L9" s="57"/>
      <c r="M9" s="58"/>
    </row>
    <row r="10" spans="1:13" s="48" customFormat="1" ht="23.25" customHeight="1" x14ac:dyDescent="0.25">
      <c r="A10" s="59"/>
      <c r="B10" s="60" t="s">
        <v>30</v>
      </c>
      <c r="C10" s="60" t="s">
        <v>29</v>
      </c>
      <c r="D10" s="60"/>
      <c r="E10" s="60"/>
      <c r="F10" s="60"/>
      <c r="G10" s="60"/>
      <c r="H10" s="61"/>
      <c r="I10" s="61"/>
      <c r="J10" s="56">
        <f>SUBTOTAL(9,J18:J74)</f>
        <v>3292943</v>
      </c>
      <c r="K10" s="56">
        <f>SUBTOTAL(9,K18:K74)</f>
        <v>3192185.1800000006</v>
      </c>
      <c r="L10" s="62">
        <f>IF(J10&lt;&gt;0,K10/J10,"***")</f>
        <v>0.96940189368598262</v>
      </c>
      <c r="M10" s="63"/>
    </row>
    <row r="11" spans="1:13" s="48" customFormat="1" ht="30" hidden="1" customHeight="1" x14ac:dyDescent="0.25">
      <c r="A11" s="59"/>
      <c r="B11" s="60"/>
      <c r="C11" s="60"/>
      <c r="D11" s="60"/>
      <c r="E11" s="60"/>
      <c r="F11" s="60"/>
      <c r="G11" s="60"/>
      <c r="H11" s="61"/>
      <c r="I11" s="61"/>
      <c r="J11" s="63"/>
      <c r="K11" s="63"/>
      <c r="L11" s="62"/>
      <c r="M11" s="63"/>
    </row>
    <row r="12" spans="1:13" s="48" customFormat="1" ht="24" customHeight="1" x14ac:dyDescent="0.25">
      <c r="A12" s="59"/>
      <c r="B12" s="59"/>
      <c r="C12" s="64" t="s">
        <v>31</v>
      </c>
      <c r="D12" s="64" t="s">
        <v>32</v>
      </c>
      <c r="E12" s="64"/>
      <c r="F12" s="64"/>
      <c r="G12" s="64"/>
      <c r="H12" s="65"/>
      <c r="I12" s="65"/>
      <c r="J12" s="56">
        <f>SUBTOTAL(9,J20:J76)</f>
        <v>3292943</v>
      </c>
      <c r="K12" s="56">
        <f>SUBTOTAL(9,K20:K76)</f>
        <v>3192185.1800000006</v>
      </c>
      <c r="L12" s="66">
        <f>IF(J12&lt;&gt;0,K12/J12,"***")</f>
        <v>0.96940189368598262</v>
      </c>
      <c r="M12" s="67"/>
    </row>
    <row r="13" spans="1:13" s="48" customFormat="1" ht="30" hidden="1" customHeight="1" x14ac:dyDescent="0.25">
      <c r="A13" s="59"/>
      <c r="B13" s="59"/>
      <c r="C13" s="64"/>
      <c r="D13" s="64"/>
      <c r="E13" s="64"/>
      <c r="F13" s="64"/>
      <c r="G13" s="64"/>
      <c r="H13" s="65"/>
      <c r="I13" s="65"/>
      <c r="J13" s="67"/>
      <c r="K13" s="67"/>
      <c r="L13" s="66"/>
      <c r="M13" s="67"/>
    </row>
    <row r="14" spans="1:13" s="48" customFormat="1" ht="30" hidden="1" customHeight="1" x14ac:dyDescent="0.25">
      <c r="A14" s="59"/>
      <c r="B14" s="59"/>
      <c r="C14" s="59"/>
      <c r="D14" s="68"/>
      <c r="E14" s="68"/>
      <c r="F14" s="68"/>
      <c r="G14" s="68"/>
      <c r="H14" s="69"/>
      <c r="I14" s="69"/>
      <c r="J14" s="70"/>
      <c r="K14" s="70"/>
      <c r="L14" s="71"/>
      <c r="M14" s="70"/>
    </row>
    <row r="15" spans="1:13" s="48" customFormat="1" ht="22.5" customHeight="1" x14ac:dyDescent="0.25">
      <c r="A15" s="59"/>
      <c r="B15" s="59"/>
      <c r="C15" s="59"/>
      <c r="D15" s="59"/>
      <c r="E15" s="72" t="s">
        <v>33</v>
      </c>
      <c r="F15" s="72" t="s">
        <v>34</v>
      </c>
      <c r="G15" s="72"/>
      <c r="H15" s="73"/>
      <c r="I15" s="73"/>
      <c r="J15" s="74">
        <f>SUBTOTAL(9,J16:J25)</f>
        <v>2036800</v>
      </c>
      <c r="K15" s="74">
        <f>SUBTOTAL(9,K16:K24)</f>
        <v>2007130.29</v>
      </c>
      <c r="L15" s="75">
        <f>IF(J15&lt;&gt;0,K15/J15,"***")</f>
        <v>0.98543317458758839</v>
      </c>
      <c r="M15" s="74"/>
    </row>
    <row r="16" spans="1:13" s="48" customFormat="1" ht="30" hidden="1" customHeight="1" x14ac:dyDescent="0.25">
      <c r="A16" s="59"/>
      <c r="B16" s="59"/>
      <c r="C16" s="59"/>
      <c r="D16" s="59"/>
      <c r="E16" s="72"/>
      <c r="F16" s="72"/>
      <c r="G16" s="72"/>
      <c r="H16" s="73"/>
      <c r="I16" s="73"/>
      <c r="J16" s="74"/>
      <c r="K16" s="74"/>
      <c r="L16" s="75"/>
      <c r="M16" s="74"/>
    </row>
    <row r="17" spans="1:14" s="48" customFormat="1" ht="23.25" customHeight="1" x14ac:dyDescent="0.25">
      <c r="A17" s="59"/>
      <c r="B17" s="59"/>
      <c r="C17" s="59"/>
      <c r="D17" s="59"/>
      <c r="E17" s="59"/>
      <c r="F17" s="54" t="s">
        <v>35</v>
      </c>
      <c r="G17" s="54" t="s">
        <v>36</v>
      </c>
      <c r="H17" s="76"/>
      <c r="I17" s="76"/>
      <c r="J17" s="74">
        <f>SUBTOTAL(9,J18:J23)</f>
        <v>2026800</v>
      </c>
      <c r="K17" s="74">
        <f>SUBTOTAL(9,K18:K23)</f>
        <v>2007130.29</v>
      </c>
      <c r="L17" s="77">
        <f>IF(J17&lt;&gt;0,K17/J17,"***")</f>
        <v>0.99029518946121964</v>
      </c>
      <c r="M17" s="56"/>
    </row>
    <row r="18" spans="1:14" s="48" customFormat="1" ht="30" hidden="1" customHeight="1" x14ac:dyDescent="0.25">
      <c r="A18" s="59"/>
      <c r="B18" s="59"/>
      <c r="C18" s="59"/>
      <c r="D18" s="59"/>
      <c r="E18" s="59"/>
      <c r="F18" s="54"/>
      <c r="G18" s="54"/>
      <c r="H18" s="76"/>
      <c r="I18" s="76"/>
      <c r="J18" s="56"/>
      <c r="K18" s="56"/>
      <c r="L18" s="77"/>
      <c r="M18" s="56"/>
    </row>
    <row r="19" spans="1:14" s="48" customFormat="1" ht="22.5" customHeight="1" x14ac:dyDescent="0.25">
      <c r="A19" s="59"/>
      <c r="B19" s="59"/>
      <c r="C19" s="59"/>
      <c r="D19" s="59"/>
      <c r="E19" s="59"/>
      <c r="F19" s="59"/>
      <c r="G19" s="78" t="s">
        <v>37</v>
      </c>
      <c r="H19" s="79" t="s">
        <v>38</v>
      </c>
      <c r="I19" s="79"/>
      <c r="J19" s="74">
        <f>SUBTOTAL(9,J20:J25)</f>
        <v>2036800</v>
      </c>
      <c r="K19" s="74">
        <f>SUBTOTAL(9,K20:K25)</f>
        <v>2017130.29</v>
      </c>
      <c r="L19" s="80">
        <f>IF(J19&lt;&gt;0,K19/J19,"***")</f>
        <v>0.99034283680282797</v>
      </c>
      <c r="M19" s="81"/>
    </row>
    <row r="20" spans="1:14" s="48" customFormat="1" ht="30" hidden="1" customHeight="1" x14ac:dyDescent="0.25">
      <c r="A20" s="59"/>
      <c r="B20" s="59"/>
      <c r="C20" s="59"/>
      <c r="D20" s="59"/>
      <c r="E20" s="59"/>
      <c r="F20" s="59"/>
      <c r="G20" s="82"/>
      <c r="H20" s="83"/>
      <c r="I20" s="83"/>
      <c r="J20" s="84"/>
      <c r="K20" s="84"/>
      <c r="L20" s="85"/>
      <c r="M20" s="84"/>
    </row>
    <row r="21" spans="1:14" s="48" customFormat="1" ht="15.75" x14ac:dyDescent="0.25">
      <c r="A21" s="59"/>
      <c r="B21" s="59"/>
      <c r="C21" s="59"/>
      <c r="D21" s="59"/>
      <c r="E21" s="59"/>
      <c r="F21" s="59"/>
      <c r="G21" s="59"/>
      <c r="H21" s="46" t="s">
        <v>39</v>
      </c>
      <c r="I21" s="46" t="s">
        <v>40</v>
      </c>
      <c r="J21" s="86">
        <v>2026800</v>
      </c>
      <c r="K21" s="86">
        <v>2007130.29</v>
      </c>
      <c r="L21" s="87">
        <f>IF(J21&lt;&gt;0,K21/J21,"***")</f>
        <v>0.99029518946121964</v>
      </c>
      <c r="M21" s="86"/>
      <c r="N21" s="88"/>
    </row>
    <row r="22" spans="1:14" s="48" customFormat="1" ht="15.75" hidden="1" x14ac:dyDescent="0.25">
      <c r="A22" s="46"/>
      <c r="B22" s="46"/>
      <c r="C22" s="46"/>
      <c r="D22" s="46"/>
      <c r="E22" s="46"/>
      <c r="F22" s="46"/>
      <c r="G22" s="46">
        <v>7</v>
      </c>
      <c r="H22" s="46"/>
      <c r="I22" s="46"/>
      <c r="J22" s="89"/>
      <c r="K22" s="89"/>
      <c r="L22" s="87"/>
      <c r="M22" s="89"/>
    </row>
    <row r="23" spans="1:14" s="48" customFormat="1" ht="20.100000000000001" hidden="1" customHeight="1" x14ac:dyDescent="0.25">
      <c r="A23" s="46"/>
      <c r="B23" s="46"/>
      <c r="C23" s="46"/>
      <c r="D23" s="46"/>
      <c r="E23" s="46"/>
      <c r="F23" s="46"/>
      <c r="G23" s="46">
        <v>6</v>
      </c>
      <c r="H23" s="46"/>
      <c r="I23" s="46"/>
      <c r="J23" s="89"/>
      <c r="K23" s="89"/>
      <c r="L23" s="87"/>
      <c r="M23" s="89"/>
    </row>
    <row r="24" spans="1:14" s="48" customFormat="1" ht="20.100000000000001" hidden="1" customHeight="1" x14ac:dyDescent="0.25">
      <c r="A24" s="46"/>
      <c r="B24" s="46"/>
      <c r="C24" s="46"/>
      <c r="D24" s="46"/>
      <c r="E24" s="46"/>
      <c r="F24" s="46"/>
      <c r="G24" s="46">
        <v>5</v>
      </c>
      <c r="H24" s="46"/>
      <c r="I24" s="46"/>
      <c r="J24" s="89"/>
      <c r="K24" s="89"/>
      <c r="L24" s="87"/>
      <c r="M24" s="89"/>
    </row>
    <row r="25" spans="1:14" s="48" customFormat="1" ht="15.75" x14ac:dyDescent="0.25">
      <c r="A25" s="59"/>
      <c r="B25" s="59"/>
      <c r="C25" s="59"/>
      <c r="D25" s="59"/>
      <c r="E25" s="59"/>
      <c r="F25" s="59"/>
      <c r="G25" s="59"/>
      <c r="H25" s="90">
        <v>6712</v>
      </c>
      <c r="I25" s="46" t="s">
        <v>41</v>
      </c>
      <c r="J25" s="86">
        <v>10000</v>
      </c>
      <c r="K25" s="86">
        <v>10000</v>
      </c>
      <c r="L25" s="87">
        <f>IF(J25&lt;&gt;0,K25/J25,"***")</f>
        <v>1</v>
      </c>
      <c r="M25" s="86"/>
    </row>
    <row r="26" spans="1:14" s="48" customFormat="1" ht="20.100000000000001" hidden="1" customHeight="1" x14ac:dyDescent="0.25">
      <c r="A26" s="46"/>
      <c r="B26" s="46"/>
      <c r="C26" s="46"/>
      <c r="D26" s="46"/>
      <c r="E26" s="46"/>
      <c r="F26" s="46"/>
      <c r="G26" s="46">
        <v>6</v>
      </c>
      <c r="H26" s="46"/>
      <c r="I26" s="46"/>
      <c r="J26" s="89"/>
      <c r="K26" s="89"/>
      <c r="L26" s="87"/>
      <c r="M26" s="89"/>
    </row>
    <row r="27" spans="1:14" s="48" customFormat="1" ht="22.5" customHeight="1" x14ac:dyDescent="0.25">
      <c r="A27" s="59"/>
      <c r="B27" s="59"/>
      <c r="C27" s="59"/>
      <c r="D27" s="59"/>
      <c r="E27" s="72" t="s">
        <v>42</v>
      </c>
      <c r="F27" s="72" t="s">
        <v>43</v>
      </c>
      <c r="G27" s="72"/>
      <c r="H27" s="73"/>
      <c r="I27" s="73"/>
      <c r="J27" s="74">
        <f>SUBTOTAL(9,J28:J41)</f>
        <v>12500</v>
      </c>
      <c r="K27" s="74">
        <f>SUBTOTAL(9,K28:K41)</f>
        <v>11640</v>
      </c>
      <c r="L27" s="75">
        <f>IF(J27&lt;&gt;0,K27/J27,"***")</f>
        <v>0.93120000000000003</v>
      </c>
      <c r="M27" s="74"/>
    </row>
    <row r="28" spans="1:14" s="48" customFormat="1" ht="30" hidden="1" customHeight="1" x14ac:dyDescent="0.25">
      <c r="A28" s="59"/>
      <c r="B28" s="59"/>
      <c r="C28" s="59"/>
      <c r="D28" s="59"/>
      <c r="E28" s="72"/>
      <c r="F28" s="72"/>
      <c r="G28" s="72"/>
      <c r="H28" s="73"/>
      <c r="I28" s="73"/>
      <c r="J28" s="74"/>
      <c r="K28" s="74"/>
      <c r="L28" s="75"/>
      <c r="M28" s="74"/>
    </row>
    <row r="29" spans="1:14" s="48" customFormat="1" ht="23.25" customHeight="1" x14ac:dyDescent="0.25">
      <c r="A29" s="59"/>
      <c r="B29" s="59"/>
      <c r="C29" s="59"/>
      <c r="D29" s="59"/>
      <c r="E29" s="59"/>
      <c r="F29" s="54" t="s">
        <v>35</v>
      </c>
      <c r="G29" s="54" t="s">
        <v>36</v>
      </c>
      <c r="H29" s="76"/>
      <c r="I29" s="76"/>
      <c r="J29" s="56">
        <f>SUBTOTAL(9,J30:J40)</f>
        <v>12500</v>
      </c>
      <c r="K29" s="56">
        <f>SUBTOTAL(9,K30:K40)</f>
        <v>11640</v>
      </c>
      <c r="L29" s="77">
        <f>IF(J29&lt;&gt;0,K29/J29,"***")</f>
        <v>0.93120000000000003</v>
      </c>
      <c r="M29" s="56"/>
    </row>
    <row r="30" spans="1:14" s="48" customFormat="1" ht="30" hidden="1" customHeight="1" x14ac:dyDescent="0.25">
      <c r="A30" s="59"/>
      <c r="B30" s="59"/>
      <c r="C30" s="59"/>
      <c r="D30" s="59"/>
      <c r="E30" s="59"/>
      <c r="F30" s="54"/>
      <c r="G30" s="54"/>
      <c r="H30" s="76"/>
      <c r="I30" s="76"/>
      <c r="J30" s="56"/>
      <c r="K30" s="56"/>
      <c r="L30" s="77"/>
      <c r="M30" s="56"/>
    </row>
    <row r="31" spans="1:14" s="48" customFormat="1" ht="15.75" hidden="1" x14ac:dyDescent="0.25">
      <c r="A31" s="46"/>
      <c r="B31" s="46"/>
      <c r="C31" s="46"/>
      <c r="D31" s="46"/>
      <c r="E31" s="46"/>
      <c r="F31" s="46"/>
      <c r="G31" s="46">
        <v>7</v>
      </c>
      <c r="H31" s="46"/>
      <c r="I31" s="46"/>
      <c r="J31" s="89"/>
      <c r="K31" s="89"/>
      <c r="L31" s="87"/>
      <c r="M31" s="89"/>
    </row>
    <row r="32" spans="1:14" s="48" customFormat="1" ht="22.5" customHeight="1" x14ac:dyDescent="0.25">
      <c r="A32" s="59"/>
      <c r="B32" s="59"/>
      <c r="C32" s="59"/>
      <c r="D32" s="59"/>
      <c r="E32" s="59"/>
      <c r="F32" s="59"/>
      <c r="G32" s="91">
        <v>651</v>
      </c>
      <c r="H32" s="79" t="s">
        <v>44</v>
      </c>
      <c r="I32" s="79"/>
      <c r="J32" s="81">
        <f>SUBTOTAL(9,J33:J35)</f>
        <v>500</v>
      </c>
      <c r="K32" s="81">
        <f>SUBTOTAL(9,K33:K35)</f>
        <v>0</v>
      </c>
      <c r="L32" s="80">
        <f>IF(J32&lt;&gt;0,K32/J32,"***")</f>
        <v>0</v>
      </c>
      <c r="M32" s="81"/>
    </row>
    <row r="33" spans="1:13" s="48" customFormat="1" ht="30" hidden="1" customHeight="1" x14ac:dyDescent="0.25">
      <c r="A33" s="59"/>
      <c r="B33" s="59"/>
      <c r="C33" s="59"/>
      <c r="D33" s="59"/>
      <c r="E33" s="59"/>
      <c r="F33" s="59"/>
      <c r="G33" s="82"/>
      <c r="H33" s="83"/>
      <c r="I33" s="83"/>
      <c r="J33" s="84"/>
      <c r="K33" s="84"/>
      <c r="L33" s="85"/>
      <c r="M33" s="84"/>
    </row>
    <row r="34" spans="1:13" s="48" customFormat="1" ht="15.75" x14ac:dyDescent="0.25">
      <c r="A34" s="59"/>
      <c r="B34" s="59"/>
      <c r="C34" s="59"/>
      <c r="D34" s="59"/>
      <c r="E34" s="59"/>
      <c r="F34" s="59"/>
      <c r="G34" s="59"/>
      <c r="H34" s="92">
        <v>6514</v>
      </c>
      <c r="I34" s="46" t="s">
        <v>45</v>
      </c>
      <c r="J34" s="86">
        <v>500</v>
      </c>
      <c r="K34" s="86">
        <v>0</v>
      </c>
      <c r="L34" s="87">
        <f>IF(J34&lt;&gt;0,K34/J34,"***")</f>
        <v>0</v>
      </c>
      <c r="M34" s="86"/>
    </row>
    <row r="35" spans="1:13" s="48" customFormat="1" ht="30" hidden="1" customHeight="1" x14ac:dyDescent="0.25">
      <c r="A35" s="59"/>
      <c r="B35" s="59"/>
      <c r="C35" s="59"/>
      <c r="D35" s="59"/>
      <c r="E35" s="59"/>
      <c r="F35" s="59"/>
      <c r="G35" s="82"/>
      <c r="H35" s="83"/>
      <c r="I35" s="83"/>
      <c r="J35" s="84"/>
      <c r="K35" s="84"/>
      <c r="L35" s="85"/>
      <c r="M35" s="84"/>
    </row>
    <row r="36" spans="1:13" s="48" customFormat="1" ht="22.5" customHeight="1" x14ac:dyDescent="0.25">
      <c r="A36" s="59"/>
      <c r="B36" s="59"/>
      <c r="C36" s="59"/>
      <c r="D36" s="59"/>
      <c r="E36" s="59"/>
      <c r="F36" s="59"/>
      <c r="G36" s="78" t="s">
        <v>46</v>
      </c>
      <c r="H36" s="79" t="s">
        <v>47</v>
      </c>
      <c r="I36" s="79"/>
      <c r="J36" s="81">
        <f>SUBTOTAL(9,J37:J39)</f>
        <v>12000</v>
      </c>
      <c r="K36" s="81">
        <f>SUBTOTAL(9,K37:K39)</f>
        <v>11640</v>
      </c>
      <c r="L36" s="80">
        <f>IF(J36&lt;&gt;0,K36/J36,"***")</f>
        <v>0.97</v>
      </c>
      <c r="M36" s="81"/>
    </row>
    <row r="37" spans="1:13" s="48" customFormat="1" ht="30" hidden="1" customHeight="1" x14ac:dyDescent="0.25">
      <c r="A37" s="59"/>
      <c r="B37" s="59"/>
      <c r="C37" s="59"/>
      <c r="D37" s="59"/>
      <c r="E37" s="59"/>
      <c r="F37" s="59"/>
      <c r="G37" s="82"/>
      <c r="H37" s="83"/>
      <c r="I37" s="83"/>
      <c r="J37" s="84"/>
      <c r="K37" s="84"/>
      <c r="L37" s="85"/>
      <c r="M37" s="84"/>
    </row>
    <row r="38" spans="1:13" s="48" customFormat="1" ht="15.75" x14ac:dyDescent="0.25">
      <c r="A38" s="59"/>
      <c r="B38" s="59"/>
      <c r="C38" s="59"/>
      <c r="D38" s="59"/>
      <c r="E38" s="59"/>
      <c r="F38" s="59"/>
      <c r="G38" s="59"/>
      <c r="H38" s="46" t="s">
        <v>48</v>
      </c>
      <c r="I38" s="46" t="s">
        <v>49</v>
      </c>
      <c r="J38" s="86">
        <v>12000</v>
      </c>
      <c r="K38" s="86">
        <v>11640</v>
      </c>
      <c r="L38" s="87">
        <f>IF(J38&lt;&gt;0,K38/J38,"***")</f>
        <v>0.97</v>
      </c>
      <c r="M38" s="86"/>
    </row>
    <row r="39" spans="1:13" s="48" customFormat="1" ht="15.75" hidden="1" x14ac:dyDescent="0.25">
      <c r="A39" s="46"/>
      <c r="B39" s="46"/>
      <c r="C39" s="46"/>
      <c r="D39" s="46"/>
      <c r="E39" s="46"/>
      <c r="F39" s="46"/>
      <c r="G39" s="46">
        <v>7</v>
      </c>
      <c r="H39" s="46"/>
      <c r="I39" s="46"/>
      <c r="J39" s="89"/>
      <c r="K39" s="89"/>
      <c r="L39" s="87"/>
      <c r="M39" s="89"/>
    </row>
    <row r="40" spans="1:13" s="48" customFormat="1" ht="20.100000000000001" hidden="1" customHeight="1" x14ac:dyDescent="0.25">
      <c r="A40" s="46"/>
      <c r="B40" s="46"/>
      <c r="C40" s="46"/>
      <c r="D40" s="46"/>
      <c r="E40" s="46"/>
      <c r="F40" s="46"/>
      <c r="G40" s="46">
        <v>6</v>
      </c>
      <c r="H40" s="46"/>
      <c r="I40" s="46"/>
      <c r="J40" s="89"/>
      <c r="K40" s="89"/>
      <c r="L40" s="87"/>
      <c r="M40" s="89"/>
    </row>
    <row r="41" spans="1:13" s="48" customFormat="1" ht="20.100000000000001" hidden="1" customHeight="1" x14ac:dyDescent="0.25">
      <c r="A41" s="46"/>
      <c r="B41" s="46"/>
      <c r="C41" s="46"/>
      <c r="D41" s="46"/>
      <c r="E41" s="46"/>
      <c r="F41" s="46"/>
      <c r="G41" s="46">
        <v>5</v>
      </c>
      <c r="H41" s="46"/>
      <c r="I41" s="46"/>
      <c r="J41" s="89"/>
      <c r="K41" s="89"/>
      <c r="L41" s="87"/>
      <c r="M41" s="89"/>
    </row>
    <row r="42" spans="1:13" s="48" customFormat="1" ht="22.5" customHeight="1" x14ac:dyDescent="0.25">
      <c r="A42" s="59"/>
      <c r="B42" s="59"/>
      <c r="C42" s="59"/>
      <c r="D42" s="59"/>
      <c r="E42" s="72" t="s">
        <v>50</v>
      </c>
      <c r="F42" s="72" t="s">
        <v>51</v>
      </c>
      <c r="G42" s="72"/>
      <c r="H42" s="73"/>
      <c r="I42" s="73"/>
      <c r="J42" s="74">
        <f>SUBTOTAL(9,J43:J55)</f>
        <v>1166643</v>
      </c>
      <c r="K42" s="74">
        <f>SUBTOTAL(9,K43:K55)</f>
        <v>1105756.9400000002</v>
      </c>
      <c r="L42" s="75">
        <f>IF(J42&lt;&gt;0,K42/J42,"***")</f>
        <v>0.94781088987805195</v>
      </c>
      <c r="M42" s="74"/>
    </row>
    <row r="43" spans="1:13" s="48" customFormat="1" ht="30" hidden="1" customHeight="1" x14ac:dyDescent="0.25">
      <c r="A43" s="59"/>
      <c r="B43" s="59"/>
      <c r="C43" s="59"/>
      <c r="D43" s="59"/>
      <c r="E43" s="72"/>
      <c r="F43" s="72"/>
      <c r="G43" s="72"/>
      <c r="H43" s="73"/>
      <c r="I43" s="73"/>
      <c r="J43" s="74"/>
      <c r="K43" s="74"/>
      <c r="L43" s="75"/>
      <c r="M43" s="74"/>
    </row>
    <row r="44" spans="1:13" s="48" customFormat="1" ht="23.25" customHeight="1" x14ac:dyDescent="0.25">
      <c r="A44" s="59"/>
      <c r="B44" s="59"/>
      <c r="C44" s="59"/>
      <c r="D44" s="59"/>
      <c r="E44" s="59"/>
      <c r="F44" s="54" t="s">
        <v>35</v>
      </c>
      <c r="G44" s="54" t="s">
        <v>36</v>
      </c>
      <c r="H44" s="76"/>
      <c r="I44" s="76"/>
      <c r="J44" s="56">
        <f>SUBTOTAL(9,J45:J54)</f>
        <v>1166643</v>
      </c>
      <c r="K44" s="56">
        <f>SUBTOTAL(9,K45:K54)</f>
        <v>1105756.9400000002</v>
      </c>
      <c r="L44" s="77">
        <f>IF(J44&lt;&gt;0,K44/J44,"***")</f>
        <v>0.94781088987805195</v>
      </c>
      <c r="M44" s="56"/>
    </row>
    <row r="45" spans="1:13" s="48" customFormat="1" ht="30" hidden="1" customHeight="1" x14ac:dyDescent="0.25">
      <c r="A45" s="59"/>
      <c r="B45" s="59"/>
      <c r="C45" s="59"/>
      <c r="D45" s="59"/>
      <c r="E45" s="59"/>
      <c r="F45" s="54"/>
      <c r="G45" s="54"/>
      <c r="H45" s="76"/>
      <c r="I45" s="76"/>
      <c r="J45" s="56"/>
      <c r="K45" s="56"/>
      <c r="L45" s="77"/>
      <c r="M45" s="56"/>
    </row>
    <row r="46" spans="1:13" s="48" customFormat="1" ht="22.5" customHeight="1" x14ac:dyDescent="0.25">
      <c r="A46" s="59"/>
      <c r="B46" s="59"/>
      <c r="C46" s="59"/>
      <c r="D46" s="59"/>
      <c r="E46" s="59"/>
      <c r="F46" s="59"/>
      <c r="G46" s="78" t="s">
        <v>52</v>
      </c>
      <c r="H46" s="79" t="s">
        <v>53</v>
      </c>
      <c r="I46" s="79"/>
      <c r="J46" s="81">
        <f>SUBTOTAL(9,J47:J49)</f>
        <v>100</v>
      </c>
      <c r="K46" s="81">
        <f>SUBTOTAL(9,K47:K49)</f>
        <v>9.1</v>
      </c>
      <c r="L46" s="80">
        <f>IF(J46&lt;&gt;0,K46/J46,"***")</f>
        <v>9.0999999999999998E-2</v>
      </c>
      <c r="M46" s="81"/>
    </row>
    <row r="47" spans="1:13" s="48" customFormat="1" ht="30" hidden="1" customHeight="1" x14ac:dyDescent="0.25">
      <c r="A47" s="59"/>
      <c r="B47" s="59"/>
      <c r="C47" s="59"/>
      <c r="D47" s="59"/>
      <c r="E47" s="59"/>
      <c r="F47" s="59"/>
      <c r="G47" s="82"/>
      <c r="H47" s="83"/>
      <c r="I47" s="83"/>
      <c r="J47" s="84"/>
      <c r="K47" s="84"/>
      <c r="L47" s="85"/>
      <c r="M47" s="84"/>
    </row>
    <row r="48" spans="1:13" s="48" customFormat="1" ht="15.75" x14ac:dyDescent="0.25">
      <c r="A48" s="59"/>
      <c r="B48" s="59"/>
      <c r="C48" s="59"/>
      <c r="D48" s="59"/>
      <c r="E48" s="59"/>
      <c r="F48" s="59"/>
      <c r="G48" s="59"/>
      <c r="H48" s="46" t="s">
        <v>54</v>
      </c>
      <c r="I48" s="46" t="s">
        <v>55</v>
      </c>
      <c r="J48" s="86">
        <v>100</v>
      </c>
      <c r="K48" s="86">
        <v>9.1</v>
      </c>
      <c r="L48" s="87">
        <f>IF(J48&lt;&gt;0,K48/J48,"***")</f>
        <v>9.0999999999999998E-2</v>
      </c>
      <c r="M48" s="86"/>
    </row>
    <row r="49" spans="1:14" s="48" customFormat="1" ht="15.75" hidden="1" x14ac:dyDescent="0.25">
      <c r="A49" s="46"/>
      <c r="B49" s="46"/>
      <c r="C49" s="46"/>
      <c r="D49" s="46"/>
      <c r="E49" s="46"/>
      <c r="F49" s="46"/>
      <c r="G49" s="46">
        <v>7</v>
      </c>
      <c r="H49" s="46"/>
      <c r="I49" s="46"/>
      <c r="J49" s="89"/>
      <c r="K49" s="89"/>
      <c r="L49" s="87"/>
      <c r="M49" s="89"/>
    </row>
    <row r="50" spans="1:14" s="48" customFormat="1" ht="22.5" customHeight="1" x14ac:dyDescent="0.25">
      <c r="A50" s="59"/>
      <c r="B50" s="59"/>
      <c r="C50" s="59"/>
      <c r="D50" s="59"/>
      <c r="E50" s="59"/>
      <c r="F50" s="59"/>
      <c r="G50" s="78" t="s">
        <v>56</v>
      </c>
      <c r="H50" s="79" t="s">
        <v>57</v>
      </c>
      <c r="I50" s="79"/>
      <c r="J50" s="81">
        <f>SUBTOTAL(9,J51:J53)</f>
        <v>1166543</v>
      </c>
      <c r="K50" s="81">
        <f>SUBTOTAL(9,K51:K53)</f>
        <v>1105747.8400000001</v>
      </c>
      <c r="L50" s="80">
        <f>IF(J50&lt;&gt;0,K50/J50,"***")</f>
        <v>0.94788433859703425</v>
      </c>
      <c r="M50" s="81"/>
    </row>
    <row r="51" spans="1:14" s="48" customFormat="1" ht="30" hidden="1" customHeight="1" x14ac:dyDescent="0.25">
      <c r="A51" s="59"/>
      <c r="B51" s="59"/>
      <c r="C51" s="59"/>
      <c r="D51" s="59"/>
      <c r="E51" s="59"/>
      <c r="F51" s="59"/>
      <c r="G51" s="82"/>
      <c r="H51" s="83"/>
      <c r="I51" s="83"/>
      <c r="J51" s="84"/>
      <c r="K51" s="84"/>
      <c r="L51" s="85"/>
      <c r="M51" s="84"/>
    </row>
    <row r="52" spans="1:14" s="48" customFormat="1" ht="15.75" x14ac:dyDescent="0.25">
      <c r="A52" s="59"/>
      <c r="B52" s="59"/>
      <c r="C52" s="59"/>
      <c r="D52" s="59"/>
      <c r="E52" s="59"/>
      <c r="F52" s="59"/>
      <c r="G52" s="59"/>
      <c r="H52" s="46" t="s">
        <v>58</v>
      </c>
      <c r="I52" s="46" t="s">
        <v>59</v>
      </c>
      <c r="J52" s="86">
        <v>1166543</v>
      </c>
      <c r="K52" s="86">
        <v>1105747.8400000001</v>
      </c>
      <c r="L52" s="87">
        <f>IF(J52&lt;&gt;0,K52/J52,"***")</f>
        <v>0.94788433859703425</v>
      </c>
      <c r="M52" s="86"/>
      <c r="N52" s="88"/>
    </row>
    <row r="53" spans="1:14" s="48" customFormat="1" ht="15.75" hidden="1" x14ac:dyDescent="0.25">
      <c r="A53" s="46"/>
      <c r="B53" s="46"/>
      <c r="C53" s="46"/>
      <c r="D53" s="46"/>
      <c r="E53" s="46"/>
      <c r="F53" s="46"/>
      <c r="G53" s="46">
        <v>7</v>
      </c>
      <c r="H53" s="46"/>
      <c r="I53" s="46"/>
      <c r="J53" s="89"/>
      <c r="K53" s="89"/>
      <c r="L53" s="87"/>
      <c r="M53" s="89"/>
    </row>
    <row r="54" spans="1:14" s="48" customFormat="1" ht="20.100000000000001" hidden="1" customHeight="1" x14ac:dyDescent="0.25">
      <c r="A54" s="46"/>
      <c r="B54" s="46"/>
      <c r="C54" s="46"/>
      <c r="D54" s="46"/>
      <c r="E54" s="46"/>
      <c r="F54" s="46"/>
      <c r="G54" s="46">
        <v>6</v>
      </c>
      <c r="H54" s="46"/>
      <c r="I54" s="46"/>
      <c r="J54" s="89"/>
      <c r="K54" s="89"/>
      <c r="L54" s="87"/>
      <c r="M54" s="89"/>
    </row>
    <row r="55" spans="1:14" s="48" customFormat="1" ht="20.100000000000001" hidden="1" customHeight="1" x14ac:dyDescent="0.25">
      <c r="A55" s="46"/>
      <c r="B55" s="46"/>
      <c r="C55" s="46"/>
      <c r="D55" s="46"/>
      <c r="E55" s="46"/>
      <c r="F55" s="46"/>
      <c r="G55" s="46">
        <v>5</v>
      </c>
      <c r="H55" s="46"/>
      <c r="I55" s="46"/>
      <c r="J55" s="89"/>
      <c r="K55" s="89"/>
      <c r="L55" s="87"/>
      <c r="M55" s="89"/>
    </row>
    <row r="56" spans="1:14" s="48" customFormat="1" ht="22.5" customHeight="1" x14ac:dyDescent="0.25">
      <c r="A56" s="59"/>
      <c r="B56" s="59"/>
      <c r="C56" s="59"/>
      <c r="D56" s="59"/>
      <c r="E56" s="72" t="s">
        <v>60</v>
      </c>
      <c r="F56" s="72" t="s">
        <v>61</v>
      </c>
      <c r="G56" s="72"/>
      <c r="H56" s="73"/>
      <c r="I56" s="73"/>
      <c r="J56" s="56">
        <f>SUBTOTAL(9,J57:J65)</f>
        <v>67000</v>
      </c>
      <c r="K56" s="56">
        <f>SUBTOTAL(9,K57:K65)</f>
        <v>57657.95</v>
      </c>
      <c r="L56" s="75">
        <f>IF(J56&lt;&gt;0,K56/J56,"***")</f>
        <v>0.86056641791044775</v>
      </c>
      <c r="M56" s="74"/>
    </row>
    <row r="57" spans="1:14" s="48" customFormat="1" ht="30" hidden="1" customHeight="1" x14ac:dyDescent="0.25">
      <c r="A57" s="59"/>
      <c r="B57" s="59"/>
      <c r="C57" s="59"/>
      <c r="D57" s="59"/>
      <c r="E57" s="72"/>
      <c r="F57" s="72"/>
      <c r="G57" s="72"/>
      <c r="H57" s="73"/>
      <c r="I57" s="73"/>
      <c r="J57" s="74"/>
      <c r="K57" s="74"/>
      <c r="L57" s="75"/>
      <c r="M57" s="74"/>
    </row>
    <row r="58" spans="1:14" s="48" customFormat="1" ht="23.25" customHeight="1" x14ac:dyDescent="0.25">
      <c r="A58" s="59"/>
      <c r="B58" s="59"/>
      <c r="C58" s="59"/>
      <c r="D58" s="59"/>
      <c r="E58" s="59"/>
      <c r="F58" s="54" t="s">
        <v>35</v>
      </c>
      <c r="G58" s="54" t="s">
        <v>36</v>
      </c>
      <c r="H58" s="76"/>
      <c r="I58" s="76"/>
      <c r="J58" s="56">
        <f>SUBTOTAL(9,J59:J65)</f>
        <v>67000</v>
      </c>
      <c r="K58" s="56">
        <f>SUBTOTAL(9,K59:K65)</f>
        <v>57657.95</v>
      </c>
      <c r="L58" s="77">
        <f>IF(J58&lt;&gt;0,K58/J58,"***")</f>
        <v>0.86056641791044775</v>
      </c>
      <c r="M58" s="56"/>
    </row>
    <row r="59" spans="1:14" s="48" customFormat="1" ht="30" hidden="1" customHeight="1" x14ac:dyDescent="0.25">
      <c r="A59" s="59"/>
      <c r="B59" s="59"/>
      <c r="C59" s="59"/>
      <c r="D59" s="59"/>
      <c r="E59" s="59"/>
      <c r="F59" s="54"/>
      <c r="G59" s="54"/>
      <c r="H59" s="76"/>
      <c r="I59" s="76"/>
      <c r="J59" s="56"/>
      <c r="K59" s="56"/>
      <c r="L59" s="77"/>
      <c r="M59" s="56"/>
    </row>
    <row r="60" spans="1:14" s="48" customFormat="1" ht="15.75" hidden="1" x14ac:dyDescent="0.25">
      <c r="A60" s="46"/>
      <c r="B60" s="46"/>
      <c r="C60" s="46"/>
      <c r="D60" s="46"/>
      <c r="E60" s="46"/>
      <c r="F60" s="46"/>
      <c r="G60" s="46">
        <v>7</v>
      </c>
      <c r="H60" s="46"/>
      <c r="I60" s="46"/>
      <c r="J60" s="89"/>
      <c r="K60" s="89"/>
      <c r="L60" s="87"/>
      <c r="M60" s="89"/>
    </row>
    <row r="61" spans="1:14" s="48" customFormat="1" ht="20.100000000000001" hidden="1" customHeight="1" x14ac:dyDescent="0.25">
      <c r="A61" s="46"/>
      <c r="B61" s="46"/>
      <c r="C61" s="46"/>
      <c r="D61" s="46"/>
      <c r="E61" s="46"/>
      <c r="F61" s="46"/>
      <c r="G61" s="46">
        <v>6</v>
      </c>
      <c r="H61" s="46"/>
      <c r="I61" s="46"/>
      <c r="J61" s="89"/>
      <c r="K61" s="89"/>
      <c r="L61" s="87"/>
      <c r="M61" s="89"/>
    </row>
    <row r="62" spans="1:14" s="48" customFormat="1" ht="20.100000000000001" hidden="1" customHeight="1" x14ac:dyDescent="0.25">
      <c r="A62" s="46"/>
      <c r="B62" s="46"/>
      <c r="C62" s="46"/>
      <c r="D62" s="46"/>
      <c r="E62" s="46"/>
      <c r="F62" s="46"/>
      <c r="G62" s="46">
        <v>5</v>
      </c>
      <c r="H62" s="46"/>
      <c r="I62" s="46"/>
      <c r="J62" s="89"/>
      <c r="K62" s="89"/>
      <c r="L62" s="87"/>
      <c r="M62" s="89"/>
    </row>
    <row r="63" spans="1:14" s="48" customFormat="1" ht="22.5" customHeight="1" x14ac:dyDescent="0.25">
      <c r="A63" s="59"/>
      <c r="B63" s="59"/>
      <c r="C63" s="59"/>
      <c r="D63" s="59"/>
      <c r="E63" s="59"/>
      <c r="F63" s="59"/>
      <c r="G63" s="78" t="s">
        <v>62</v>
      </c>
      <c r="H63" s="79" t="s">
        <v>63</v>
      </c>
      <c r="I63" s="79"/>
      <c r="J63" s="81">
        <f>SUBTOTAL(9,J64:J66)</f>
        <v>67000</v>
      </c>
      <c r="K63" s="81">
        <f>SUBTOTAL(9,K64:K66)</f>
        <v>57657.95</v>
      </c>
      <c r="L63" s="80">
        <f>IF(J63&lt;&gt;0,K63/J63,"***")</f>
        <v>0.86056641791044775</v>
      </c>
      <c r="M63" s="81"/>
    </row>
    <row r="64" spans="1:14" s="48" customFormat="1" ht="30" hidden="1" customHeight="1" x14ac:dyDescent="0.25">
      <c r="A64" s="59"/>
      <c r="B64" s="59"/>
      <c r="C64" s="59"/>
      <c r="D64" s="59"/>
      <c r="E64" s="59"/>
      <c r="F64" s="59"/>
      <c r="G64" s="82"/>
      <c r="H64" s="83"/>
      <c r="I64" s="83"/>
      <c r="J64" s="84"/>
      <c r="K64" s="84"/>
      <c r="L64" s="85"/>
      <c r="M64" s="84"/>
    </row>
    <row r="65" spans="1:14" s="48" customFormat="1" ht="15.75" x14ac:dyDescent="0.25">
      <c r="A65" s="59"/>
      <c r="B65" s="59"/>
      <c r="C65" s="59"/>
      <c r="D65" s="59"/>
      <c r="E65" s="59"/>
      <c r="F65" s="59"/>
      <c r="G65" s="59"/>
      <c r="H65" s="46" t="s">
        <v>64</v>
      </c>
      <c r="I65" s="46" t="s">
        <v>65</v>
      </c>
      <c r="J65" s="86">
        <v>67000</v>
      </c>
      <c r="K65" s="86">
        <v>57657.95</v>
      </c>
      <c r="L65" s="87">
        <f>IF(J65&lt;&gt;0,K65/J65,"***")</f>
        <v>0.86056641791044775</v>
      </c>
      <c r="M65" s="86"/>
      <c r="N65" s="88"/>
    </row>
    <row r="66" spans="1:14" s="48" customFormat="1" ht="30" hidden="1" customHeight="1" x14ac:dyDescent="0.25">
      <c r="A66" s="59"/>
      <c r="B66" s="59"/>
      <c r="C66" s="59"/>
      <c r="D66" s="59"/>
      <c r="E66" s="72"/>
      <c r="F66" s="72"/>
      <c r="G66" s="72"/>
      <c r="H66" s="73"/>
      <c r="I66" s="73"/>
      <c r="J66" s="74"/>
      <c r="K66" s="74"/>
      <c r="L66" s="75"/>
      <c r="M66" s="74"/>
    </row>
    <row r="67" spans="1:14" s="48" customFormat="1" ht="30" hidden="1" customHeight="1" x14ac:dyDescent="0.25">
      <c r="A67" s="59"/>
      <c r="B67" s="59"/>
      <c r="C67" s="59"/>
      <c r="D67" s="59"/>
      <c r="E67" s="59"/>
      <c r="F67" s="54"/>
      <c r="G67" s="54"/>
      <c r="H67" s="76"/>
      <c r="I67" s="76"/>
      <c r="J67" s="56"/>
      <c r="K67" s="56"/>
      <c r="L67" s="77"/>
      <c r="M67" s="56"/>
    </row>
    <row r="68" spans="1:14" s="48" customFormat="1" ht="22.5" customHeight="1" x14ac:dyDescent="0.25">
      <c r="A68" s="59"/>
      <c r="B68" s="59"/>
      <c r="C68" s="59"/>
      <c r="D68" s="59"/>
      <c r="E68" s="72">
        <v>61</v>
      </c>
      <c r="F68" s="72" t="s">
        <v>66</v>
      </c>
      <c r="G68" s="72"/>
      <c r="H68" s="73"/>
      <c r="I68" s="73"/>
      <c r="J68" s="56">
        <f>SUBTOTAL(9,J69:J74)</f>
        <v>10000</v>
      </c>
      <c r="K68" s="56">
        <f>SUBTOTAL(9,K69:K74)</f>
        <v>0</v>
      </c>
      <c r="L68" s="75">
        <f>IF(J68&lt;&gt;0,K68/J68,"***")</f>
        <v>0</v>
      </c>
      <c r="M68" s="74"/>
    </row>
    <row r="69" spans="1:14" s="48" customFormat="1" ht="23.25" customHeight="1" x14ac:dyDescent="0.25">
      <c r="A69" s="59"/>
      <c r="B69" s="59"/>
      <c r="C69" s="59"/>
      <c r="D69" s="59"/>
      <c r="E69" s="59"/>
      <c r="F69" s="54" t="s">
        <v>35</v>
      </c>
      <c r="G69" s="54" t="s">
        <v>36</v>
      </c>
      <c r="H69" s="76"/>
      <c r="I69" s="76"/>
      <c r="J69" s="56">
        <f>SUBTOTAL(9,J70:J75)</f>
        <v>10000</v>
      </c>
      <c r="K69" s="56">
        <f>SUBTOTAL(9,K70:K75)</f>
        <v>0</v>
      </c>
      <c r="L69" s="77">
        <f>IF(J69&lt;&gt;0,K69/J69,"***")</f>
        <v>0</v>
      </c>
      <c r="M69" s="56"/>
    </row>
    <row r="70" spans="1:14" s="48" customFormat="1" ht="22.5" customHeight="1" x14ac:dyDescent="0.25">
      <c r="A70" s="59"/>
      <c r="B70" s="59"/>
      <c r="C70" s="59"/>
      <c r="D70" s="59"/>
      <c r="E70" s="59"/>
      <c r="F70" s="59"/>
      <c r="G70" s="78" t="s">
        <v>67</v>
      </c>
      <c r="H70" s="79" t="s">
        <v>68</v>
      </c>
      <c r="I70" s="79"/>
      <c r="J70" s="81">
        <f>SUBTOTAL(9,J71:J73)</f>
        <v>10000</v>
      </c>
      <c r="K70" s="81">
        <f>SUBTOTAL(9,K71:K73)</f>
        <v>0</v>
      </c>
      <c r="L70" s="80">
        <f>IF(J70&lt;&gt;0,K70/J70,"***")</f>
        <v>0</v>
      </c>
      <c r="M70" s="81"/>
    </row>
    <row r="71" spans="1:14" s="48" customFormat="1" ht="30" hidden="1" customHeight="1" x14ac:dyDescent="0.25">
      <c r="A71" s="59"/>
      <c r="B71" s="59"/>
      <c r="C71" s="59"/>
      <c r="D71" s="59"/>
      <c r="E71" s="59"/>
      <c r="F71" s="59"/>
      <c r="G71" s="82"/>
      <c r="H71" s="83"/>
      <c r="I71" s="83"/>
      <c r="J71" s="84"/>
      <c r="K71" s="84"/>
      <c r="L71" s="85"/>
      <c r="M71" s="84"/>
    </row>
    <row r="72" spans="1:14" s="48" customFormat="1" ht="15.75" x14ac:dyDescent="0.25">
      <c r="A72" s="59"/>
      <c r="B72" s="59"/>
      <c r="C72" s="59"/>
      <c r="D72" s="59"/>
      <c r="E72" s="59"/>
      <c r="F72" s="59"/>
      <c r="G72" s="59"/>
      <c r="H72" s="46" t="s">
        <v>69</v>
      </c>
      <c r="I72" s="46" t="s">
        <v>70</v>
      </c>
      <c r="J72" s="86">
        <v>10000</v>
      </c>
      <c r="K72" s="86">
        <v>0</v>
      </c>
      <c r="L72" s="87">
        <f>IF(J72&lt;&gt;0,K72/J72,"***")</f>
        <v>0</v>
      </c>
      <c r="M72" s="86"/>
    </row>
    <row r="73" spans="1:14" s="48" customFormat="1" ht="15.75" hidden="1" x14ac:dyDescent="0.25">
      <c r="A73" s="46"/>
      <c r="B73" s="46"/>
      <c r="C73" s="46"/>
      <c r="D73" s="46"/>
      <c r="E73" s="46"/>
      <c r="F73" s="46"/>
      <c r="G73" s="46">
        <v>7</v>
      </c>
      <c r="H73" s="46"/>
      <c r="I73" s="46"/>
      <c r="J73" s="89"/>
      <c r="K73" s="89"/>
      <c r="L73" s="87"/>
      <c r="M73" s="89"/>
    </row>
    <row r="74" spans="1:14" s="48" customFormat="1" ht="20.100000000000001" hidden="1" customHeight="1" x14ac:dyDescent="0.25">
      <c r="A74" s="46"/>
      <c r="B74" s="46"/>
      <c r="C74" s="46"/>
      <c r="D74" s="46"/>
      <c r="E74" s="46"/>
      <c r="F74" s="46"/>
      <c r="G74" s="46">
        <v>6</v>
      </c>
      <c r="H74" s="46"/>
      <c r="I74" s="46"/>
      <c r="J74" s="89"/>
      <c r="K74" s="89"/>
      <c r="L74" s="87"/>
      <c r="M74" s="89"/>
    </row>
    <row r="75" spans="1:14" s="48" customFormat="1" ht="20.100000000000001" hidden="1" customHeight="1" x14ac:dyDescent="0.25">
      <c r="A75" s="46"/>
      <c r="B75" s="46"/>
      <c r="C75" s="46"/>
      <c r="D75" s="46"/>
      <c r="E75" s="46"/>
      <c r="F75" s="46"/>
      <c r="G75" s="46">
        <v>5</v>
      </c>
      <c r="H75" s="46"/>
      <c r="I75" s="46"/>
      <c r="J75" s="89"/>
      <c r="K75" s="89"/>
      <c r="L75" s="87"/>
      <c r="M75" s="89"/>
    </row>
    <row r="76" spans="1:14" s="48" customFormat="1" ht="20.100000000000001" hidden="1" customHeight="1" x14ac:dyDescent="0.25">
      <c r="A76" s="46"/>
      <c r="B76" s="46"/>
      <c r="C76" s="46"/>
      <c r="D76" s="46"/>
      <c r="E76" s="46"/>
      <c r="F76" s="46"/>
      <c r="G76" s="46">
        <v>4</v>
      </c>
      <c r="H76" s="46"/>
      <c r="I76" s="46"/>
      <c r="J76" s="89"/>
      <c r="K76" s="89"/>
      <c r="L76" s="87"/>
      <c r="M76" s="89"/>
    </row>
    <row r="77" spans="1:14" s="48" customFormat="1" ht="30" hidden="1" customHeight="1" x14ac:dyDescent="0.25">
      <c r="A77" s="59"/>
      <c r="B77" s="59"/>
      <c r="C77" s="59"/>
      <c r="D77" s="68"/>
      <c r="E77" s="68"/>
      <c r="F77" s="68"/>
      <c r="G77" s="68"/>
      <c r="H77" s="69"/>
      <c r="I77" s="69"/>
      <c r="J77" s="70"/>
      <c r="K77" s="70"/>
      <c r="L77" s="71"/>
      <c r="M77" s="70"/>
    </row>
    <row r="78" spans="1:14" s="48" customFormat="1" ht="15.75" hidden="1" x14ac:dyDescent="0.25">
      <c r="A78" s="46"/>
      <c r="B78" s="46"/>
      <c r="C78" s="46"/>
      <c r="D78" s="46"/>
      <c r="E78" s="46"/>
      <c r="F78" s="46"/>
      <c r="G78" s="46">
        <v>7</v>
      </c>
      <c r="H78" s="46"/>
      <c r="I78" s="46"/>
      <c r="J78" s="89"/>
      <c r="K78" s="89"/>
      <c r="L78" s="87"/>
      <c r="M78" s="89"/>
    </row>
    <row r="79" spans="1:14" s="48" customFormat="1" ht="20.100000000000001" hidden="1" customHeight="1" x14ac:dyDescent="0.25">
      <c r="A79" s="46"/>
      <c r="B79" s="46"/>
      <c r="C79" s="46"/>
      <c r="D79" s="46"/>
      <c r="E79" s="46"/>
      <c r="F79" s="46"/>
      <c r="G79" s="46">
        <v>6</v>
      </c>
      <c r="H79" s="46"/>
      <c r="I79" s="46"/>
      <c r="J79" s="89"/>
      <c r="K79" s="89"/>
      <c r="L79" s="87"/>
      <c r="M79" s="89"/>
    </row>
    <row r="80" spans="1:14" s="48" customFormat="1" ht="20.100000000000001" hidden="1" customHeight="1" x14ac:dyDescent="0.25">
      <c r="A80" s="46"/>
      <c r="B80" s="46"/>
      <c r="C80" s="46"/>
      <c r="D80" s="46"/>
      <c r="E80" s="46"/>
      <c r="F80" s="46"/>
      <c r="G80" s="46">
        <v>5</v>
      </c>
      <c r="H80" s="46"/>
      <c r="I80" s="46"/>
      <c r="J80" s="89"/>
      <c r="K80" s="89"/>
      <c r="L80" s="87"/>
      <c r="M80" s="89"/>
    </row>
    <row r="81" spans="1:13" s="48" customFormat="1" ht="30" hidden="1" customHeight="1" x14ac:dyDescent="0.25">
      <c r="A81" s="59"/>
      <c r="B81" s="59"/>
      <c r="C81" s="59"/>
      <c r="D81" s="68"/>
      <c r="E81" s="68"/>
      <c r="F81" s="68"/>
      <c r="G81" s="68"/>
      <c r="H81" s="69"/>
      <c r="I81" s="69"/>
      <c r="J81" s="70"/>
      <c r="K81" s="70"/>
      <c r="L81" s="71"/>
      <c r="M81" s="70"/>
    </row>
    <row r="82" spans="1:13" s="48" customFormat="1" ht="30" hidden="1" customHeight="1" x14ac:dyDescent="0.25">
      <c r="A82" s="59"/>
      <c r="B82" s="59"/>
      <c r="C82" s="59"/>
      <c r="D82" s="59"/>
      <c r="E82" s="59"/>
      <c r="F82" s="59"/>
      <c r="G82" s="82"/>
      <c r="H82" s="83"/>
      <c r="I82" s="83"/>
      <c r="J82" s="84"/>
      <c r="K82" s="84"/>
      <c r="L82" s="85"/>
      <c r="M82" s="84"/>
    </row>
    <row r="83" spans="1:13" s="48" customFormat="1" ht="15.75" hidden="1" x14ac:dyDescent="0.25">
      <c r="A83" s="46"/>
      <c r="B83" s="46"/>
      <c r="C83" s="46"/>
      <c r="D83" s="46"/>
      <c r="E83" s="46"/>
      <c r="F83" s="46"/>
      <c r="G83" s="46">
        <v>7</v>
      </c>
      <c r="H83" s="46"/>
      <c r="I83" s="46"/>
      <c r="J83" s="89"/>
      <c r="K83" s="89"/>
      <c r="L83" s="87"/>
      <c r="M83" s="89"/>
    </row>
    <row r="84" spans="1:13" s="48" customFormat="1" ht="20.100000000000001" hidden="1" customHeight="1" x14ac:dyDescent="0.25">
      <c r="A84" s="46"/>
      <c r="B84" s="46"/>
      <c r="C84" s="46"/>
      <c r="D84" s="46"/>
      <c r="E84" s="46"/>
      <c r="F84" s="46"/>
      <c r="G84" s="46">
        <v>6</v>
      </c>
      <c r="H84" s="46"/>
      <c r="I84" s="46"/>
      <c r="J84" s="89"/>
      <c r="K84" s="89"/>
      <c r="L84" s="87"/>
      <c r="M84" s="89"/>
    </row>
    <row r="85" spans="1:13" s="48" customFormat="1" ht="20.100000000000001" hidden="1" customHeight="1" x14ac:dyDescent="0.25">
      <c r="A85" s="46"/>
      <c r="B85" s="46"/>
      <c r="C85" s="46"/>
      <c r="D85" s="46"/>
      <c r="E85" s="46"/>
      <c r="F85" s="46"/>
      <c r="G85" s="46">
        <v>5</v>
      </c>
      <c r="H85" s="46"/>
      <c r="I85" s="46"/>
      <c r="J85" s="89"/>
      <c r="K85" s="89"/>
      <c r="L85" s="87"/>
      <c r="M85" s="89"/>
    </row>
    <row r="86" spans="1:13" s="48" customFormat="1" ht="20.100000000000001" hidden="1" customHeight="1" x14ac:dyDescent="0.25">
      <c r="A86" s="46"/>
      <c r="B86" s="46"/>
      <c r="C86" s="46"/>
      <c r="D86" s="46"/>
      <c r="E86" s="46"/>
      <c r="F86" s="46"/>
      <c r="G86" s="46">
        <v>4</v>
      </c>
      <c r="H86" s="46"/>
      <c r="I86" s="46"/>
      <c r="J86" s="89"/>
      <c r="K86" s="89"/>
      <c r="L86" s="87"/>
      <c r="M86" s="89"/>
    </row>
    <row r="87" spans="1:13" s="48" customFormat="1" ht="30" hidden="1" customHeight="1" x14ac:dyDescent="0.25">
      <c r="A87" s="59"/>
      <c r="B87" s="59"/>
      <c r="C87" s="59"/>
      <c r="D87" s="68"/>
      <c r="E87" s="68"/>
      <c r="F87" s="68"/>
      <c r="G87" s="68"/>
      <c r="H87" s="69"/>
      <c r="I87" s="69"/>
      <c r="J87" s="70"/>
      <c r="K87" s="70"/>
      <c r="L87" s="71"/>
      <c r="M87" s="70"/>
    </row>
    <row r="88" spans="1:13" s="48" customFormat="1" ht="15.75" hidden="1" x14ac:dyDescent="0.25">
      <c r="A88" s="46"/>
      <c r="B88" s="46"/>
      <c r="C88" s="46"/>
      <c r="D88" s="46"/>
      <c r="E88" s="46"/>
      <c r="F88" s="46"/>
      <c r="G88" s="46">
        <v>7</v>
      </c>
      <c r="H88" s="46"/>
      <c r="I88" s="46"/>
      <c r="J88" s="89"/>
      <c r="K88" s="89"/>
      <c r="L88" s="87"/>
      <c r="M88" s="89"/>
    </row>
    <row r="89" spans="1:13" s="48" customFormat="1" ht="20.100000000000001" hidden="1" customHeight="1" x14ac:dyDescent="0.25">
      <c r="A89" s="46"/>
      <c r="B89" s="46"/>
      <c r="C89" s="46"/>
      <c r="D89" s="46"/>
      <c r="E89" s="46"/>
      <c r="F89" s="46"/>
      <c r="G89" s="46">
        <v>6</v>
      </c>
      <c r="H89" s="46"/>
      <c r="I89" s="46"/>
      <c r="J89" s="89"/>
      <c r="K89" s="89"/>
      <c r="L89" s="87"/>
      <c r="M89" s="89"/>
    </row>
    <row r="90" spans="1:13" s="48" customFormat="1" ht="20.100000000000001" hidden="1" customHeight="1" x14ac:dyDescent="0.25">
      <c r="A90" s="46"/>
      <c r="B90" s="46"/>
      <c r="C90" s="46"/>
      <c r="D90" s="46"/>
      <c r="E90" s="46"/>
      <c r="F90" s="46"/>
      <c r="G90" s="46">
        <v>5</v>
      </c>
      <c r="H90" s="46"/>
      <c r="I90" s="46"/>
      <c r="J90" s="89"/>
      <c r="K90" s="89"/>
      <c r="L90" s="87"/>
      <c r="M90" s="89"/>
    </row>
    <row r="91" spans="1:13" s="48" customFormat="1" ht="20.100000000000001" hidden="1" customHeight="1" x14ac:dyDescent="0.25">
      <c r="A91" s="46"/>
      <c r="B91" s="46"/>
      <c r="C91" s="46"/>
      <c r="D91" s="46"/>
      <c r="E91" s="46"/>
      <c r="F91" s="46"/>
      <c r="G91" s="46">
        <v>4</v>
      </c>
      <c r="H91" s="46"/>
      <c r="I91" s="46"/>
      <c r="J91" s="89"/>
      <c r="K91" s="89"/>
      <c r="L91" s="87"/>
      <c r="M91" s="89"/>
    </row>
    <row r="92" spans="1:13" s="48" customFormat="1" ht="15.75" hidden="1" x14ac:dyDescent="0.25">
      <c r="A92" s="46"/>
      <c r="B92" s="46"/>
      <c r="C92" s="46"/>
      <c r="D92" s="46"/>
      <c r="E92" s="46"/>
      <c r="F92" s="46"/>
      <c r="G92" s="46">
        <v>7</v>
      </c>
      <c r="H92" s="46"/>
      <c r="I92" s="46"/>
      <c r="J92" s="89"/>
      <c r="K92" s="89"/>
      <c r="L92" s="87"/>
      <c r="M92" s="89"/>
    </row>
    <row r="93" spans="1:13" s="48" customFormat="1" ht="20.100000000000001" hidden="1" customHeight="1" x14ac:dyDescent="0.25">
      <c r="A93" s="46"/>
      <c r="B93" s="46"/>
      <c r="C93" s="46"/>
      <c r="D93" s="46"/>
      <c r="E93" s="46"/>
      <c r="F93" s="46"/>
      <c r="G93" s="46">
        <v>6</v>
      </c>
      <c r="H93" s="46"/>
      <c r="I93" s="46"/>
      <c r="J93" s="89"/>
      <c r="K93" s="89"/>
      <c r="L93" s="87"/>
      <c r="M93" s="89"/>
    </row>
    <row r="94" spans="1:13" s="48" customFormat="1" ht="20.100000000000001" hidden="1" customHeight="1" x14ac:dyDescent="0.25">
      <c r="A94" s="46"/>
      <c r="B94" s="46"/>
      <c r="C94" s="46"/>
      <c r="D94" s="46"/>
      <c r="E94" s="46"/>
      <c r="F94" s="46"/>
      <c r="G94" s="46">
        <v>5</v>
      </c>
      <c r="H94" s="46"/>
      <c r="I94" s="46"/>
      <c r="J94" s="89"/>
      <c r="K94" s="89"/>
      <c r="L94" s="87"/>
      <c r="M94" s="89"/>
    </row>
    <row r="95" spans="1:13" s="48" customFormat="1" ht="20.100000000000001" hidden="1" customHeight="1" x14ac:dyDescent="0.25">
      <c r="A95" s="46"/>
      <c r="B95" s="46"/>
      <c r="C95" s="46"/>
      <c r="D95" s="46"/>
      <c r="E95" s="46"/>
      <c r="F95" s="46"/>
      <c r="G95" s="46">
        <v>4</v>
      </c>
      <c r="H95" s="46"/>
      <c r="I95" s="46"/>
      <c r="J95" s="89"/>
      <c r="K95" s="89"/>
      <c r="L95" s="87"/>
      <c r="M95" s="89"/>
    </row>
    <row r="96" spans="1:13" s="48" customFormat="1" ht="20.100000000000001" hidden="1" customHeight="1" x14ac:dyDescent="0.25">
      <c r="A96" s="46"/>
      <c r="B96" s="46"/>
      <c r="C96" s="46"/>
      <c r="D96" s="46"/>
      <c r="E96" s="46"/>
      <c r="F96" s="46"/>
      <c r="G96" s="46">
        <v>3</v>
      </c>
      <c r="H96" s="46"/>
      <c r="I96" s="46"/>
      <c r="J96" s="89"/>
      <c r="K96" s="89"/>
      <c r="L96" s="87"/>
      <c r="M96" s="89"/>
    </row>
    <row r="97" spans="1:13" s="48" customFormat="1" ht="20.100000000000001" hidden="1" customHeight="1" x14ac:dyDescent="0.25">
      <c r="A97" s="46"/>
      <c r="B97" s="46"/>
      <c r="C97" s="46"/>
      <c r="D97" s="46"/>
      <c r="E97" s="46"/>
      <c r="F97" s="46"/>
      <c r="G97" s="46">
        <v>2</v>
      </c>
      <c r="H97" s="46"/>
      <c r="I97" s="46"/>
      <c r="J97" s="89"/>
      <c r="K97" s="89"/>
      <c r="L97" s="87"/>
      <c r="M97" s="89"/>
    </row>
    <row r="98" spans="1:13" s="48" customFormat="1" ht="15.75" hidden="1" x14ac:dyDescent="0.25">
      <c r="A98" s="46"/>
      <c r="B98" s="46"/>
      <c r="C98" s="46"/>
      <c r="D98" s="46"/>
      <c r="E98" s="46"/>
      <c r="F98" s="46"/>
      <c r="G98" s="46">
        <v>1</v>
      </c>
      <c r="H98" s="46"/>
      <c r="I98" s="46"/>
      <c r="J98" s="89"/>
      <c r="K98" s="89"/>
      <c r="L98" s="87"/>
      <c r="M98" s="89"/>
    </row>
    <row r="99" spans="1:13" s="48" customFormat="1" ht="15.75" hidden="1" x14ac:dyDescent="0.25">
      <c r="A99" s="46"/>
      <c r="B99" s="46"/>
      <c r="C99" s="46"/>
      <c r="D99" s="46"/>
      <c r="E99" s="46"/>
      <c r="F99" s="46"/>
      <c r="G99" s="46" t="s">
        <v>71</v>
      </c>
      <c r="H99" s="46"/>
      <c r="I99" s="46"/>
      <c r="J99" s="89"/>
      <c r="K99" s="89"/>
      <c r="L99" s="87"/>
      <c r="M99" s="89"/>
    </row>
    <row r="100" spans="1:13" s="48" customFormat="1" ht="27.75" customHeight="1" x14ac:dyDescent="0.25">
      <c r="A100" s="93" t="s">
        <v>72</v>
      </c>
      <c r="B100" s="93"/>
      <c r="C100" s="93"/>
      <c r="D100" s="93"/>
      <c r="E100" s="93"/>
      <c r="F100" s="93"/>
      <c r="G100" s="93"/>
      <c r="H100" s="93"/>
      <c r="I100" s="93"/>
      <c r="J100" s="74">
        <f>SUBTOTAL(9,J15:J99)</f>
        <v>3292943</v>
      </c>
      <c r="K100" s="74">
        <f>SUBTOTAL(9,K15:K99)</f>
        <v>3192185.1800000006</v>
      </c>
      <c r="L100" s="57">
        <f>IF(J100&lt;&gt;0,K100/J100,"***")</f>
        <v>0.96940189368598262</v>
      </c>
      <c r="M100" s="94"/>
    </row>
    <row r="101" spans="1:13" x14ac:dyDescent="0.25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</row>
    <row r="104" spans="1:13" ht="17.25" customHeight="1" x14ac:dyDescent="0.25"/>
  </sheetData>
  <mergeCells count="3">
    <mergeCell ref="A2:H2"/>
    <mergeCell ref="A3:M3"/>
    <mergeCell ref="A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workbookViewId="0">
      <selection activeCell="F15" sqref="F15"/>
    </sheetView>
  </sheetViews>
  <sheetFormatPr defaultRowHeight="15" x14ac:dyDescent="0.25"/>
  <cols>
    <col min="1" max="1" width="4.7109375" customWidth="1"/>
    <col min="2" max="3" width="6.7109375" customWidth="1"/>
    <col min="4" max="4" width="11" customWidth="1"/>
    <col min="5" max="6" width="4.7109375" customWidth="1"/>
    <col min="7" max="7" width="7.28515625" customWidth="1"/>
    <col min="9" max="9" width="55.42578125" customWidth="1"/>
    <col min="10" max="10" width="23.7109375" customWidth="1"/>
    <col min="11" max="11" width="18.7109375" customWidth="1"/>
    <col min="12" max="12" width="14" customWidth="1"/>
    <col min="13" max="13" width="0.42578125" customWidth="1"/>
    <col min="15" max="15" width="19" customWidth="1"/>
    <col min="257" max="257" width="4.7109375" customWidth="1"/>
    <col min="258" max="259" width="6.7109375" customWidth="1"/>
    <col min="260" max="260" width="11" customWidth="1"/>
    <col min="261" max="262" width="4.7109375" customWidth="1"/>
    <col min="263" max="263" width="7.28515625" customWidth="1"/>
    <col min="265" max="265" width="55.42578125" customWidth="1"/>
    <col min="266" max="266" width="23.7109375" customWidth="1"/>
    <col min="267" max="267" width="18.7109375" customWidth="1"/>
    <col min="268" max="268" width="14" customWidth="1"/>
    <col min="269" max="269" width="0.42578125" customWidth="1"/>
    <col min="271" max="271" width="19" customWidth="1"/>
    <col min="513" max="513" width="4.7109375" customWidth="1"/>
    <col min="514" max="515" width="6.7109375" customWidth="1"/>
    <col min="516" max="516" width="11" customWidth="1"/>
    <col min="517" max="518" width="4.7109375" customWidth="1"/>
    <col min="519" max="519" width="7.28515625" customWidth="1"/>
    <col min="521" max="521" width="55.42578125" customWidth="1"/>
    <col min="522" max="522" width="23.7109375" customWidth="1"/>
    <col min="523" max="523" width="18.7109375" customWidth="1"/>
    <col min="524" max="524" width="14" customWidth="1"/>
    <col min="525" max="525" width="0.42578125" customWidth="1"/>
    <col min="527" max="527" width="19" customWidth="1"/>
    <col min="769" max="769" width="4.7109375" customWidth="1"/>
    <col min="770" max="771" width="6.7109375" customWidth="1"/>
    <col min="772" max="772" width="11" customWidth="1"/>
    <col min="773" max="774" width="4.7109375" customWidth="1"/>
    <col min="775" max="775" width="7.28515625" customWidth="1"/>
    <col min="777" max="777" width="55.42578125" customWidth="1"/>
    <col min="778" max="778" width="23.7109375" customWidth="1"/>
    <col min="779" max="779" width="18.7109375" customWidth="1"/>
    <col min="780" max="780" width="14" customWidth="1"/>
    <col min="781" max="781" width="0.42578125" customWidth="1"/>
    <col min="783" max="783" width="19" customWidth="1"/>
    <col min="1025" max="1025" width="4.7109375" customWidth="1"/>
    <col min="1026" max="1027" width="6.7109375" customWidth="1"/>
    <col min="1028" max="1028" width="11" customWidth="1"/>
    <col min="1029" max="1030" width="4.7109375" customWidth="1"/>
    <col min="1031" max="1031" width="7.28515625" customWidth="1"/>
    <col min="1033" max="1033" width="55.42578125" customWidth="1"/>
    <col min="1034" max="1034" width="23.7109375" customWidth="1"/>
    <col min="1035" max="1035" width="18.7109375" customWidth="1"/>
    <col min="1036" max="1036" width="14" customWidth="1"/>
    <col min="1037" max="1037" width="0.42578125" customWidth="1"/>
    <col min="1039" max="1039" width="19" customWidth="1"/>
    <col min="1281" max="1281" width="4.7109375" customWidth="1"/>
    <col min="1282" max="1283" width="6.7109375" customWidth="1"/>
    <col min="1284" max="1284" width="11" customWidth="1"/>
    <col min="1285" max="1286" width="4.7109375" customWidth="1"/>
    <col min="1287" max="1287" width="7.28515625" customWidth="1"/>
    <col min="1289" max="1289" width="55.42578125" customWidth="1"/>
    <col min="1290" max="1290" width="23.7109375" customWidth="1"/>
    <col min="1291" max="1291" width="18.7109375" customWidth="1"/>
    <col min="1292" max="1292" width="14" customWidth="1"/>
    <col min="1293" max="1293" width="0.42578125" customWidth="1"/>
    <col min="1295" max="1295" width="19" customWidth="1"/>
    <col min="1537" max="1537" width="4.7109375" customWidth="1"/>
    <col min="1538" max="1539" width="6.7109375" customWidth="1"/>
    <col min="1540" max="1540" width="11" customWidth="1"/>
    <col min="1541" max="1542" width="4.7109375" customWidth="1"/>
    <col min="1543" max="1543" width="7.28515625" customWidth="1"/>
    <col min="1545" max="1545" width="55.42578125" customWidth="1"/>
    <col min="1546" max="1546" width="23.7109375" customWidth="1"/>
    <col min="1547" max="1547" width="18.7109375" customWidth="1"/>
    <col min="1548" max="1548" width="14" customWidth="1"/>
    <col min="1549" max="1549" width="0.42578125" customWidth="1"/>
    <col min="1551" max="1551" width="19" customWidth="1"/>
    <col min="1793" max="1793" width="4.7109375" customWidth="1"/>
    <col min="1794" max="1795" width="6.7109375" customWidth="1"/>
    <col min="1796" max="1796" width="11" customWidth="1"/>
    <col min="1797" max="1798" width="4.7109375" customWidth="1"/>
    <col min="1799" max="1799" width="7.28515625" customWidth="1"/>
    <col min="1801" max="1801" width="55.42578125" customWidth="1"/>
    <col min="1802" max="1802" width="23.7109375" customWidth="1"/>
    <col min="1803" max="1803" width="18.7109375" customWidth="1"/>
    <col min="1804" max="1804" width="14" customWidth="1"/>
    <col min="1805" max="1805" width="0.42578125" customWidth="1"/>
    <col min="1807" max="1807" width="19" customWidth="1"/>
    <col min="2049" max="2049" width="4.7109375" customWidth="1"/>
    <col min="2050" max="2051" width="6.7109375" customWidth="1"/>
    <col min="2052" max="2052" width="11" customWidth="1"/>
    <col min="2053" max="2054" width="4.7109375" customWidth="1"/>
    <col min="2055" max="2055" width="7.28515625" customWidth="1"/>
    <col min="2057" max="2057" width="55.42578125" customWidth="1"/>
    <col min="2058" max="2058" width="23.7109375" customWidth="1"/>
    <col min="2059" max="2059" width="18.7109375" customWidth="1"/>
    <col min="2060" max="2060" width="14" customWidth="1"/>
    <col min="2061" max="2061" width="0.42578125" customWidth="1"/>
    <col min="2063" max="2063" width="19" customWidth="1"/>
    <col min="2305" max="2305" width="4.7109375" customWidth="1"/>
    <col min="2306" max="2307" width="6.7109375" customWidth="1"/>
    <col min="2308" max="2308" width="11" customWidth="1"/>
    <col min="2309" max="2310" width="4.7109375" customWidth="1"/>
    <col min="2311" max="2311" width="7.28515625" customWidth="1"/>
    <col min="2313" max="2313" width="55.42578125" customWidth="1"/>
    <col min="2314" max="2314" width="23.7109375" customWidth="1"/>
    <col min="2315" max="2315" width="18.7109375" customWidth="1"/>
    <col min="2316" max="2316" width="14" customWidth="1"/>
    <col min="2317" max="2317" width="0.42578125" customWidth="1"/>
    <col min="2319" max="2319" width="19" customWidth="1"/>
    <col min="2561" max="2561" width="4.7109375" customWidth="1"/>
    <col min="2562" max="2563" width="6.7109375" customWidth="1"/>
    <col min="2564" max="2564" width="11" customWidth="1"/>
    <col min="2565" max="2566" width="4.7109375" customWidth="1"/>
    <col min="2567" max="2567" width="7.28515625" customWidth="1"/>
    <col min="2569" max="2569" width="55.42578125" customWidth="1"/>
    <col min="2570" max="2570" width="23.7109375" customWidth="1"/>
    <col min="2571" max="2571" width="18.7109375" customWidth="1"/>
    <col min="2572" max="2572" width="14" customWidth="1"/>
    <col min="2573" max="2573" width="0.42578125" customWidth="1"/>
    <col min="2575" max="2575" width="19" customWidth="1"/>
    <col min="2817" max="2817" width="4.7109375" customWidth="1"/>
    <col min="2818" max="2819" width="6.7109375" customWidth="1"/>
    <col min="2820" max="2820" width="11" customWidth="1"/>
    <col min="2821" max="2822" width="4.7109375" customWidth="1"/>
    <col min="2823" max="2823" width="7.28515625" customWidth="1"/>
    <col min="2825" max="2825" width="55.42578125" customWidth="1"/>
    <col min="2826" max="2826" width="23.7109375" customWidth="1"/>
    <col min="2827" max="2827" width="18.7109375" customWidth="1"/>
    <col min="2828" max="2828" width="14" customWidth="1"/>
    <col min="2829" max="2829" width="0.42578125" customWidth="1"/>
    <col min="2831" max="2831" width="19" customWidth="1"/>
    <col min="3073" max="3073" width="4.7109375" customWidth="1"/>
    <col min="3074" max="3075" width="6.7109375" customWidth="1"/>
    <col min="3076" max="3076" width="11" customWidth="1"/>
    <col min="3077" max="3078" width="4.7109375" customWidth="1"/>
    <col min="3079" max="3079" width="7.28515625" customWidth="1"/>
    <col min="3081" max="3081" width="55.42578125" customWidth="1"/>
    <col min="3082" max="3082" width="23.7109375" customWidth="1"/>
    <col min="3083" max="3083" width="18.7109375" customWidth="1"/>
    <col min="3084" max="3084" width="14" customWidth="1"/>
    <col min="3085" max="3085" width="0.42578125" customWidth="1"/>
    <col min="3087" max="3087" width="19" customWidth="1"/>
    <col min="3329" max="3329" width="4.7109375" customWidth="1"/>
    <col min="3330" max="3331" width="6.7109375" customWidth="1"/>
    <col min="3332" max="3332" width="11" customWidth="1"/>
    <col min="3333" max="3334" width="4.7109375" customWidth="1"/>
    <col min="3335" max="3335" width="7.28515625" customWidth="1"/>
    <col min="3337" max="3337" width="55.42578125" customWidth="1"/>
    <col min="3338" max="3338" width="23.7109375" customWidth="1"/>
    <col min="3339" max="3339" width="18.7109375" customWidth="1"/>
    <col min="3340" max="3340" width="14" customWidth="1"/>
    <col min="3341" max="3341" width="0.42578125" customWidth="1"/>
    <col min="3343" max="3343" width="19" customWidth="1"/>
    <col min="3585" max="3585" width="4.7109375" customWidth="1"/>
    <col min="3586" max="3587" width="6.7109375" customWidth="1"/>
    <col min="3588" max="3588" width="11" customWidth="1"/>
    <col min="3589" max="3590" width="4.7109375" customWidth="1"/>
    <col min="3591" max="3591" width="7.28515625" customWidth="1"/>
    <col min="3593" max="3593" width="55.42578125" customWidth="1"/>
    <col min="3594" max="3594" width="23.7109375" customWidth="1"/>
    <col min="3595" max="3595" width="18.7109375" customWidth="1"/>
    <col min="3596" max="3596" width="14" customWidth="1"/>
    <col min="3597" max="3597" width="0.42578125" customWidth="1"/>
    <col min="3599" max="3599" width="19" customWidth="1"/>
    <col min="3841" max="3841" width="4.7109375" customWidth="1"/>
    <col min="3842" max="3843" width="6.7109375" customWidth="1"/>
    <col min="3844" max="3844" width="11" customWidth="1"/>
    <col min="3845" max="3846" width="4.7109375" customWidth="1"/>
    <col min="3847" max="3847" width="7.28515625" customWidth="1"/>
    <col min="3849" max="3849" width="55.42578125" customWidth="1"/>
    <col min="3850" max="3850" width="23.7109375" customWidth="1"/>
    <col min="3851" max="3851" width="18.7109375" customWidth="1"/>
    <col min="3852" max="3852" width="14" customWidth="1"/>
    <col min="3853" max="3853" width="0.42578125" customWidth="1"/>
    <col min="3855" max="3855" width="19" customWidth="1"/>
    <col min="4097" max="4097" width="4.7109375" customWidth="1"/>
    <col min="4098" max="4099" width="6.7109375" customWidth="1"/>
    <col min="4100" max="4100" width="11" customWidth="1"/>
    <col min="4101" max="4102" width="4.7109375" customWidth="1"/>
    <col min="4103" max="4103" width="7.28515625" customWidth="1"/>
    <col min="4105" max="4105" width="55.42578125" customWidth="1"/>
    <col min="4106" max="4106" width="23.7109375" customWidth="1"/>
    <col min="4107" max="4107" width="18.7109375" customWidth="1"/>
    <col min="4108" max="4108" width="14" customWidth="1"/>
    <col min="4109" max="4109" width="0.42578125" customWidth="1"/>
    <col min="4111" max="4111" width="19" customWidth="1"/>
    <col min="4353" max="4353" width="4.7109375" customWidth="1"/>
    <col min="4354" max="4355" width="6.7109375" customWidth="1"/>
    <col min="4356" max="4356" width="11" customWidth="1"/>
    <col min="4357" max="4358" width="4.7109375" customWidth="1"/>
    <col min="4359" max="4359" width="7.28515625" customWidth="1"/>
    <col min="4361" max="4361" width="55.42578125" customWidth="1"/>
    <col min="4362" max="4362" width="23.7109375" customWidth="1"/>
    <col min="4363" max="4363" width="18.7109375" customWidth="1"/>
    <col min="4364" max="4364" width="14" customWidth="1"/>
    <col min="4365" max="4365" width="0.42578125" customWidth="1"/>
    <col min="4367" max="4367" width="19" customWidth="1"/>
    <col min="4609" max="4609" width="4.7109375" customWidth="1"/>
    <col min="4610" max="4611" width="6.7109375" customWidth="1"/>
    <col min="4612" max="4612" width="11" customWidth="1"/>
    <col min="4613" max="4614" width="4.7109375" customWidth="1"/>
    <col min="4615" max="4615" width="7.28515625" customWidth="1"/>
    <col min="4617" max="4617" width="55.42578125" customWidth="1"/>
    <col min="4618" max="4618" width="23.7109375" customWidth="1"/>
    <col min="4619" max="4619" width="18.7109375" customWidth="1"/>
    <col min="4620" max="4620" width="14" customWidth="1"/>
    <col min="4621" max="4621" width="0.42578125" customWidth="1"/>
    <col min="4623" max="4623" width="19" customWidth="1"/>
    <col min="4865" max="4865" width="4.7109375" customWidth="1"/>
    <col min="4866" max="4867" width="6.7109375" customWidth="1"/>
    <col min="4868" max="4868" width="11" customWidth="1"/>
    <col min="4869" max="4870" width="4.7109375" customWidth="1"/>
    <col min="4871" max="4871" width="7.28515625" customWidth="1"/>
    <col min="4873" max="4873" width="55.42578125" customWidth="1"/>
    <col min="4874" max="4874" width="23.7109375" customWidth="1"/>
    <col min="4875" max="4875" width="18.7109375" customWidth="1"/>
    <col min="4876" max="4876" width="14" customWidth="1"/>
    <col min="4877" max="4877" width="0.42578125" customWidth="1"/>
    <col min="4879" max="4879" width="19" customWidth="1"/>
    <col min="5121" max="5121" width="4.7109375" customWidth="1"/>
    <col min="5122" max="5123" width="6.7109375" customWidth="1"/>
    <col min="5124" max="5124" width="11" customWidth="1"/>
    <col min="5125" max="5126" width="4.7109375" customWidth="1"/>
    <col min="5127" max="5127" width="7.28515625" customWidth="1"/>
    <col min="5129" max="5129" width="55.42578125" customWidth="1"/>
    <col min="5130" max="5130" width="23.7109375" customWidth="1"/>
    <col min="5131" max="5131" width="18.7109375" customWidth="1"/>
    <col min="5132" max="5132" width="14" customWidth="1"/>
    <col min="5133" max="5133" width="0.42578125" customWidth="1"/>
    <col min="5135" max="5135" width="19" customWidth="1"/>
    <col min="5377" max="5377" width="4.7109375" customWidth="1"/>
    <col min="5378" max="5379" width="6.7109375" customWidth="1"/>
    <col min="5380" max="5380" width="11" customWidth="1"/>
    <col min="5381" max="5382" width="4.7109375" customWidth="1"/>
    <col min="5383" max="5383" width="7.28515625" customWidth="1"/>
    <col min="5385" max="5385" width="55.42578125" customWidth="1"/>
    <col min="5386" max="5386" width="23.7109375" customWidth="1"/>
    <col min="5387" max="5387" width="18.7109375" customWidth="1"/>
    <col min="5388" max="5388" width="14" customWidth="1"/>
    <col min="5389" max="5389" width="0.42578125" customWidth="1"/>
    <col min="5391" max="5391" width="19" customWidth="1"/>
    <col min="5633" max="5633" width="4.7109375" customWidth="1"/>
    <col min="5634" max="5635" width="6.7109375" customWidth="1"/>
    <col min="5636" max="5636" width="11" customWidth="1"/>
    <col min="5637" max="5638" width="4.7109375" customWidth="1"/>
    <col min="5639" max="5639" width="7.28515625" customWidth="1"/>
    <col min="5641" max="5641" width="55.42578125" customWidth="1"/>
    <col min="5642" max="5642" width="23.7109375" customWidth="1"/>
    <col min="5643" max="5643" width="18.7109375" customWidth="1"/>
    <col min="5644" max="5644" width="14" customWidth="1"/>
    <col min="5645" max="5645" width="0.42578125" customWidth="1"/>
    <col min="5647" max="5647" width="19" customWidth="1"/>
    <col min="5889" max="5889" width="4.7109375" customWidth="1"/>
    <col min="5890" max="5891" width="6.7109375" customWidth="1"/>
    <col min="5892" max="5892" width="11" customWidth="1"/>
    <col min="5893" max="5894" width="4.7109375" customWidth="1"/>
    <col min="5895" max="5895" width="7.28515625" customWidth="1"/>
    <col min="5897" max="5897" width="55.42578125" customWidth="1"/>
    <col min="5898" max="5898" width="23.7109375" customWidth="1"/>
    <col min="5899" max="5899" width="18.7109375" customWidth="1"/>
    <col min="5900" max="5900" width="14" customWidth="1"/>
    <col min="5901" max="5901" width="0.42578125" customWidth="1"/>
    <col min="5903" max="5903" width="19" customWidth="1"/>
    <col min="6145" max="6145" width="4.7109375" customWidth="1"/>
    <col min="6146" max="6147" width="6.7109375" customWidth="1"/>
    <col min="6148" max="6148" width="11" customWidth="1"/>
    <col min="6149" max="6150" width="4.7109375" customWidth="1"/>
    <col min="6151" max="6151" width="7.28515625" customWidth="1"/>
    <col min="6153" max="6153" width="55.42578125" customWidth="1"/>
    <col min="6154" max="6154" width="23.7109375" customWidth="1"/>
    <col min="6155" max="6155" width="18.7109375" customWidth="1"/>
    <col min="6156" max="6156" width="14" customWidth="1"/>
    <col min="6157" max="6157" width="0.42578125" customWidth="1"/>
    <col min="6159" max="6159" width="19" customWidth="1"/>
    <col min="6401" max="6401" width="4.7109375" customWidth="1"/>
    <col min="6402" max="6403" width="6.7109375" customWidth="1"/>
    <col min="6404" max="6404" width="11" customWidth="1"/>
    <col min="6405" max="6406" width="4.7109375" customWidth="1"/>
    <col min="6407" max="6407" width="7.28515625" customWidth="1"/>
    <col min="6409" max="6409" width="55.42578125" customWidth="1"/>
    <col min="6410" max="6410" width="23.7109375" customWidth="1"/>
    <col min="6411" max="6411" width="18.7109375" customWidth="1"/>
    <col min="6412" max="6412" width="14" customWidth="1"/>
    <col min="6413" max="6413" width="0.42578125" customWidth="1"/>
    <col min="6415" max="6415" width="19" customWidth="1"/>
    <col min="6657" max="6657" width="4.7109375" customWidth="1"/>
    <col min="6658" max="6659" width="6.7109375" customWidth="1"/>
    <col min="6660" max="6660" width="11" customWidth="1"/>
    <col min="6661" max="6662" width="4.7109375" customWidth="1"/>
    <col min="6663" max="6663" width="7.28515625" customWidth="1"/>
    <col min="6665" max="6665" width="55.42578125" customWidth="1"/>
    <col min="6666" max="6666" width="23.7109375" customWidth="1"/>
    <col min="6667" max="6667" width="18.7109375" customWidth="1"/>
    <col min="6668" max="6668" width="14" customWidth="1"/>
    <col min="6669" max="6669" width="0.42578125" customWidth="1"/>
    <col min="6671" max="6671" width="19" customWidth="1"/>
    <col min="6913" max="6913" width="4.7109375" customWidth="1"/>
    <col min="6914" max="6915" width="6.7109375" customWidth="1"/>
    <col min="6916" max="6916" width="11" customWidth="1"/>
    <col min="6917" max="6918" width="4.7109375" customWidth="1"/>
    <col min="6919" max="6919" width="7.28515625" customWidth="1"/>
    <col min="6921" max="6921" width="55.42578125" customWidth="1"/>
    <col min="6922" max="6922" width="23.7109375" customWidth="1"/>
    <col min="6923" max="6923" width="18.7109375" customWidth="1"/>
    <col min="6924" max="6924" width="14" customWidth="1"/>
    <col min="6925" max="6925" width="0.42578125" customWidth="1"/>
    <col min="6927" max="6927" width="19" customWidth="1"/>
    <col min="7169" max="7169" width="4.7109375" customWidth="1"/>
    <col min="7170" max="7171" width="6.7109375" customWidth="1"/>
    <col min="7172" max="7172" width="11" customWidth="1"/>
    <col min="7173" max="7174" width="4.7109375" customWidth="1"/>
    <col min="7175" max="7175" width="7.28515625" customWidth="1"/>
    <col min="7177" max="7177" width="55.42578125" customWidth="1"/>
    <col min="7178" max="7178" width="23.7109375" customWidth="1"/>
    <col min="7179" max="7179" width="18.7109375" customWidth="1"/>
    <col min="7180" max="7180" width="14" customWidth="1"/>
    <col min="7181" max="7181" width="0.42578125" customWidth="1"/>
    <col min="7183" max="7183" width="19" customWidth="1"/>
    <col min="7425" max="7425" width="4.7109375" customWidth="1"/>
    <col min="7426" max="7427" width="6.7109375" customWidth="1"/>
    <col min="7428" max="7428" width="11" customWidth="1"/>
    <col min="7429" max="7430" width="4.7109375" customWidth="1"/>
    <col min="7431" max="7431" width="7.28515625" customWidth="1"/>
    <col min="7433" max="7433" width="55.42578125" customWidth="1"/>
    <col min="7434" max="7434" width="23.7109375" customWidth="1"/>
    <col min="7435" max="7435" width="18.7109375" customWidth="1"/>
    <col min="7436" max="7436" width="14" customWidth="1"/>
    <col min="7437" max="7437" width="0.42578125" customWidth="1"/>
    <col min="7439" max="7439" width="19" customWidth="1"/>
    <col min="7681" max="7681" width="4.7109375" customWidth="1"/>
    <col min="7682" max="7683" width="6.7109375" customWidth="1"/>
    <col min="7684" max="7684" width="11" customWidth="1"/>
    <col min="7685" max="7686" width="4.7109375" customWidth="1"/>
    <col min="7687" max="7687" width="7.28515625" customWidth="1"/>
    <col min="7689" max="7689" width="55.42578125" customWidth="1"/>
    <col min="7690" max="7690" width="23.7109375" customWidth="1"/>
    <col min="7691" max="7691" width="18.7109375" customWidth="1"/>
    <col min="7692" max="7692" width="14" customWidth="1"/>
    <col min="7693" max="7693" width="0.42578125" customWidth="1"/>
    <col min="7695" max="7695" width="19" customWidth="1"/>
    <col min="7937" max="7937" width="4.7109375" customWidth="1"/>
    <col min="7938" max="7939" width="6.7109375" customWidth="1"/>
    <col min="7940" max="7940" width="11" customWidth="1"/>
    <col min="7941" max="7942" width="4.7109375" customWidth="1"/>
    <col min="7943" max="7943" width="7.28515625" customWidth="1"/>
    <col min="7945" max="7945" width="55.42578125" customWidth="1"/>
    <col min="7946" max="7946" width="23.7109375" customWidth="1"/>
    <col min="7947" max="7947" width="18.7109375" customWidth="1"/>
    <col min="7948" max="7948" width="14" customWidth="1"/>
    <col min="7949" max="7949" width="0.42578125" customWidth="1"/>
    <col min="7951" max="7951" width="19" customWidth="1"/>
    <col min="8193" max="8193" width="4.7109375" customWidth="1"/>
    <col min="8194" max="8195" width="6.7109375" customWidth="1"/>
    <col min="8196" max="8196" width="11" customWidth="1"/>
    <col min="8197" max="8198" width="4.7109375" customWidth="1"/>
    <col min="8199" max="8199" width="7.28515625" customWidth="1"/>
    <col min="8201" max="8201" width="55.42578125" customWidth="1"/>
    <col min="8202" max="8202" width="23.7109375" customWidth="1"/>
    <col min="8203" max="8203" width="18.7109375" customWidth="1"/>
    <col min="8204" max="8204" width="14" customWidth="1"/>
    <col min="8205" max="8205" width="0.42578125" customWidth="1"/>
    <col min="8207" max="8207" width="19" customWidth="1"/>
    <col min="8449" max="8449" width="4.7109375" customWidth="1"/>
    <col min="8450" max="8451" width="6.7109375" customWidth="1"/>
    <col min="8452" max="8452" width="11" customWidth="1"/>
    <col min="8453" max="8454" width="4.7109375" customWidth="1"/>
    <col min="8455" max="8455" width="7.28515625" customWidth="1"/>
    <col min="8457" max="8457" width="55.42578125" customWidth="1"/>
    <col min="8458" max="8458" width="23.7109375" customWidth="1"/>
    <col min="8459" max="8459" width="18.7109375" customWidth="1"/>
    <col min="8460" max="8460" width="14" customWidth="1"/>
    <col min="8461" max="8461" width="0.42578125" customWidth="1"/>
    <col min="8463" max="8463" width="19" customWidth="1"/>
    <col min="8705" max="8705" width="4.7109375" customWidth="1"/>
    <col min="8706" max="8707" width="6.7109375" customWidth="1"/>
    <col min="8708" max="8708" width="11" customWidth="1"/>
    <col min="8709" max="8710" width="4.7109375" customWidth="1"/>
    <col min="8711" max="8711" width="7.28515625" customWidth="1"/>
    <col min="8713" max="8713" width="55.42578125" customWidth="1"/>
    <col min="8714" max="8714" width="23.7109375" customWidth="1"/>
    <col min="8715" max="8715" width="18.7109375" customWidth="1"/>
    <col min="8716" max="8716" width="14" customWidth="1"/>
    <col min="8717" max="8717" width="0.42578125" customWidth="1"/>
    <col min="8719" max="8719" width="19" customWidth="1"/>
    <col min="8961" max="8961" width="4.7109375" customWidth="1"/>
    <col min="8962" max="8963" width="6.7109375" customWidth="1"/>
    <col min="8964" max="8964" width="11" customWidth="1"/>
    <col min="8965" max="8966" width="4.7109375" customWidth="1"/>
    <col min="8967" max="8967" width="7.28515625" customWidth="1"/>
    <col min="8969" max="8969" width="55.42578125" customWidth="1"/>
    <col min="8970" max="8970" width="23.7109375" customWidth="1"/>
    <col min="8971" max="8971" width="18.7109375" customWidth="1"/>
    <col min="8972" max="8972" width="14" customWidth="1"/>
    <col min="8973" max="8973" width="0.42578125" customWidth="1"/>
    <col min="8975" max="8975" width="19" customWidth="1"/>
    <col min="9217" max="9217" width="4.7109375" customWidth="1"/>
    <col min="9218" max="9219" width="6.7109375" customWidth="1"/>
    <col min="9220" max="9220" width="11" customWidth="1"/>
    <col min="9221" max="9222" width="4.7109375" customWidth="1"/>
    <col min="9223" max="9223" width="7.28515625" customWidth="1"/>
    <col min="9225" max="9225" width="55.42578125" customWidth="1"/>
    <col min="9226" max="9226" width="23.7109375" customWidth="1"/>
    <col min="9227" max="9227" width="18.7109375" customWidth="1"/>
    <col min="9228" max="9228" width="14" customWidth="1"/>
    <col min="9229" max="9229" width="0.42578125" customWidth="1"/>
    <col min="9231" max="9231" width="19" customWidth="1"/>
    <col min="9473" max="9473" width="4.7109375" customWidth="1"/>
    <col min="9474" max="9475" width="6.7109375" customWidth="1"/>
    <col min="9476" max="9476" width="11" customWidth="1"/>
    <col min="9477" max="9478" width="4.7109375" customWidth="1"/>
    <col min="9479" max="9479" width="7.28515625" customWidth="1"/>
    <col min="9481" max="9481" width="55.42578125" customWidth="1"/>
    <col min="9482" max="9482" width="23.7109375" customWidth="1"/>
    <col min="9483" max="9483" width="18.7109375" customWidth="1"/>
    <col min="9484" max="9484" width="14" customWidth="1"/>
    <col min="9485" max="9485" width="0.42578125" customWidth="1"/>
    <col min="9487" max="9487" width="19" customWidth="1"/>
    <col min="9729" max="9729" width="4.7109375" customWidth="1"/>
    <col min="9730" max="9731" width="6.7109375" customWidth="1"/>
    <col min="9732" max="9732" width="11" customWidth="1"/>
    <col min="9733" max="9734" width="4.7109375" customWidth="1"/>
    <col min="9735" max="9735" width="7.28515625" customWidth="1"/>
    <col min="9737" max="9737" width="55.42578125" customWidth="1"/>
    <col min="9738" max="9738" width="23.7109375" customWidth="1"/>
    <col min="9739" max="9739" width="18.7109375" customWidth="1"/>
    <col min="9740" max="9740" width="14" customWidth="1"/>
    <col min="9741" max="9741" width="0.42578125" customWidth="1"/>
    <col min="9743" max="9743" width="19" customWidth="1"/>
    <col min="9985" max="9985" width="4.7109375" customWidth="1"/>
    <col min="9986" max="9987" width="6.7109375" customWidth="1"/>
    <col min="9988" max="9988" width="11" customWidth="1"/>
    <col min="9989" max="9990" width="4.7109375" customWidth="1"/>
    <col min="9991" max="9991" width="7.28515625" customWidth="1"/>
    <col min="9993" max="9993" width="55.42578125" customWidth="1"/>
    <col min="9994" max="9994" width="23.7109375" customWidth="1"/>
    <col min="9995" max="9995" width="18.7109375" customWidth="1"/>
    <col min="9996" max="9996" width="14" customWidth="1"/>
    <col min="9997" max="9997" width="0.42578125" customWidth="1"/>
    <col min="9999" max="9999" width="19" customWidth="1"/>
    <col min="10241" max="10241" width="4.7109375" customWidth="1"/>
    <col min="10242" max="10243" width="6.7109375" customWidth="1"/>
    <col min="10244" max="10244" width="11" customWidth="1"/>
    <col min="10245" max="10246" width="4.7109375" customWidth="1"/>
    <col min="10247" max="10247" width="7.28515625" customWidth="1"/>
    <col min="10249" max="10249" width="55.42578125" customWidth="1"/>
    <col min="10250" max="10250" width="23.7109375" customWidth="1"/>
    <col min="10251" max="10251" width="18.7109375" customWidth="1"/>
    <col min="10252" max="10252" width="14" customWidth="1"/>
    <col min="10253" max="10253" width="0.42578125" customWidth="1"/>
    <col min="10255" max="10255" width="19" customWidth="1"/>
    <col min="10497" max="10497" width="4.7109375" customWidth="1"/>
    <col min="10498" max="10499" width="6.7109375" customWidth="1"/>
    <col min="10500" max="10500" width="11" customWidth="1"/>
    <col min="10501" max="10502" width="4.7109375" customWidth="1"/>
    <col min="10503" max="10503" width="7.28515625" customWidth="1"/>
    <col min="10505" max="10505" width="55.42578125" customWidth="1"/>
    <col min="10506" max="10506" width="23.7109375" customWidth="1"/>
    <col min="10507" max="10507" width="18.7109375" customWidth="1"/>
    <col min="10508" max="10508" width="14" customWidth="1"/>
    <col min="10509" max="10509" width="0.42578125" customWidth="1"/>
    <col min="10511" max="10511" width="19" customWidth="1"/>
    <col min="10753" max="10753" width="4.7109375" customWidth="1"/>
    <col min="10754" max="10755" width="6.7109375" customWidth="1"/>
    <col min="10756" max="10756" width="11" customWidth="1"/>
    <col min="10757" max="10758" width="4.7109375" customWidth="1"/>
    <col min="10759" max="10759" width="7.28515625" customWidth="1"/>
    <col min="10761" max="10761" width="55.42578125" customWidth="1"/>
    <col min="10762" max="10762" width="23.7109375" customWidth="1"/>
    <col min="10763" max="10763" width="18.7109375" customWidth="1"/>
    <col min="10764" max="10764" width="14" customWidth="1"/>
    <col min="10765" max="10765" width="0.42578125" customWidth="1"/>
    <col min="10767" max="10767" width="19" customWidth="1"/>
    <col min="11009" max="11009" width="4.7109375" customWidth="1"/>
    <col min="11010" max="11011" width="6.7109375" customWidth="1"/>
    <col min="11012" max="11012" width="11" customWidth="1"/>
    <col min="11013" max="11014" width="4.7109375" customWidth="1"/>
    <col min="11015" max="11015" width="7.28515625" customWidth="1"/>
    <col min="11017" max="11017" width="55.42578125" customWidth="1"/>
    <col min="11018" max="11018" width="23.7109375" customWidth="1"/>
    <col min="11019" max="11019" width="18.7109375" customWidth="1"/>
    <col min="11020" max="11020" width="14" customWidth="1"/>
    <col min="11021" max="11021" width="0.42578125" customWidth="1"/>
    <col min="11023" max="11023" width="19" customWidth="1"/>
    <col min="11265" max="11265" width="4.7109375" customWidth="1"/>
    <col min="11266" max="11267" width="6.7109375" customWidth="1"/>
    <col min="11268" max="11268" width="11" customWidth="1"/>
    <col min="11269" max="11270" width="4.7109375" customWidth="1"/>
    <col min="11271" max="11271" width="7.28515625" customWidth="1"/>
    <col min="11273" max="11273" width="55.42578125" customWidth="1"/>
    <col min="11274" max="11274" width="23.7109375" customWidth="1"/>
    <col min="11275" max="11275" width="18.7109375" customWidth="1"/>
    <col min="11276" max="11276" width="14" customWidth="1"/>
    <col min="11277" max="11277" width="0.42578125" customWidth="1"/>
    <col min="11279" max="11279" width="19" customWidth="1"/>
    <col min="11521" max="11521" width="4.7109375" customWidth="1"/>
    <col min="11522" max="11523" width="6.7109375" customWidth="1"/>
    <col min="11524" max="11524" width="11" customWidth="1"/>
    <col min="11525" max="11526" width="4.7109375" customWidth="1"/>
    <col min="11527" max="11527" width="7.28515625" customWidth="1"/>
    <col min="11529" max="11529" width="55.42578125" customWidth="1"/>
    <col min="11530" max="11530" width="23.7109375" customWidth="1"/>
    <col min="11531" max="11531" width="18.7109375" customWidth="1"/>
    <col min="11532" max="11532" width="14" customWidth="1"/>
    <col min="11533" max="11533" width="0.42578125" customWidth="1"/>
    <col min="11535" max="11535" width="19" customWidth="1"/>
    <col min="11777" max="11777" width="4.7109375" customWidth="1"/>
    <col min="11778" max="11779" width="6.7109375" customWidth="1"/>
    <col min="11780" max="11780" width="11" customWidth="1"/>
    <col min="11781" max="11782" width="4.7109375" customWidth="1"/>
    <col min="11783" max="11783" width="7.28515625" customWidth="1"/>
    <col min="11785" max="11785" width="55.42578125" customWidth="1"/>
    <col min="11786" max="11786" width="23.7109375" customWidth="1"/>
    <col min="11787" max="11787" width="18.7109375" customWidth="1"/>
    <col min="11788" max="11788" width="14" customWidth="1"/>
    <col min="11789" max="11789" width="0.42578125" customWidth="1"/>
    <col min="11791" max="11791" width="19" customWidth="1"/>
    <col min="12033" max="12033" width="4.7109375" customWidth="1"/>
    <col min="12034" max="12035" width="6.7109375" customWidth="1"/>
    <col min="12036" max="12036" width="11" customWidth="1"/>
    <col min="12037" max="12038" width="4.7109375" customWidth="1"/>
    <col min="12039" max="12039" width="7.28515625" customWidth="1"/>
    <col min="12041" max="12041" width="55.42578125" customWidth="1"/>
    <col min="12042" max="12042" width="23.7109375" customWidth="1"/>
    <col min="12043" max="12043" width="18.7109375" customWidth="1"/>
    <col min="12044" max="12044" width="14" customWidth="1"/>
    <col min="12045" max="12045" width="0.42578125" customWidth="1"/>
    <col min="12047" max="12047" width="19" customWidth="1"/>
    <col min="12289" max="12289" width="4.7109375" customWidth="1"/>
    <col min="12290" max="12291" width="6.7109375" customWidth="1"/>
    <col min="12292" max="12292" width="11" customWidth="1"/>
    <col min="12293" max="12294" width="4.7109375" customWidth="1"/>
    <col min="12295" max="12295" width="7.28515625" customWidth="1"/>
    <col min="12297" max="12297" width="55.42578125" customWidth="1"/>
    <col min="12298" max="12298" width="23.7109375" customWidth="1"/>
    <col min="12299" max="12299" width="18.7109375" customWidth="1"/>
    <col min="12300" max="12300" width="14" customWidth="1"/>
    <col min="12301" max="12301" width="0.42578125" customWidth="1"/>
    <col min="12303" max="12303" width="19" customWidth="1"/>
    <col min="12545" max="12545" width="4.7109375" customWidth="1"/>
    <col min="12546" max="12547" width="6.7109375" customWidth="1"/>
    <col min="12548" max="12548" width="11" customWidth="1"/>
    <col min="12549" max="12550" width="4.7109375" customWidth="1"/>
    <col min="12551" max="12551" width="7.28515625" customWidth="1"/>
    <col min="12553" max="12553" width="55.42578125" customWidth="1"/>
    <col min="12554" max="12554" width="23.7109375" customWidth="1"/>
    <col min="12555" max="12555" width="18.7109375" customWidth="1"/>
    <col min="12556" max="12556" width="14" customWidth="1"/>
    <col min="12557" max="12557" width="0.42578125" customWidth="1"/>
    <col min="12559" max="12559" width="19" customWidth="1"/>
    <col min="12801" max="12801" width="4.7109375" customWidth="1"/>
    <col min="12802" max="12803" width="6.7109375" customWidth="1"/>
    <col min="12804" max="12804" width="11" customWidth="1"/>
    <col min="12805" max="12806" width="4.7109375" customWidth="1"/>
    <col min="12807" max="12807" width="7.28515625" customWidth="1"/>
    <col min="12809" max="12809" width="55.42578125" customWidth="1"/>
    <col min="12810" max="12810" width="23.7109375" customWidth="1"/>
    <col min="12811" max="12811" width="18.7109375" customWidth="1"/>
    <col min="12812" max="12812" width="14" customWidth="1"/>
    <col min="12813" max="12813" width="0.42578125" customWidth="1"/>
    <col min="12815" max="12815" width="19" customWidth="1"/>
    <col min="13057" max="13057" width="4.7109375" customWidth="1"/>
    <col min="13058" max="13059" width="6.7109375" customWidth="1"/>
    <col min="13060" max="13060" width="11" customWidth="1"/>
    <col min="13061" max="13062" width="4.7109375" customWidth="1"/>
    <col min="13063" max="13063" width="7.28515625" customWidth="1"/>
    <col min="13065" max="13065" width="55.42578125" customWidth="1"/>
    <col min="13066" max="13066" width="23.7109375" customWidth="1"/>
    <col min="13067" max="13067" width="18.7109375" customWidth="1"/>
    <col min="13068" max="13068" width="14" customWidth="1"/>
    <col min="13069" max="13069" width="0.42578125" customWidth="1"/>
    <col min="13071" max="13071" width="19" customWidth="1"/>
    <col min="13313" max="13313" width="4.7109375" customWidth="1"/>
    <col min="13314" max="13315" width="6.7109375" customWidth="1"/>
    <col min="13316" max="13316" width="11" customWidth="1"/>
    <col min="13317" max="13318" width="4.7109375" customWidth="1"/>
    <col min="13319" max="13319" width="7.28515625" customWidth="1"/>
    <col min="13321" max="13321" width="55.42578125" customWidth="1"/>
    <col min="13322" max="13322" width="23.7109375" customWidth="1"/>
    <col min="13323" max="13323" width="18.7109375" customWidth="1"/>
    <col min="13324" max="13324" width="14" customWidth="1"/>
    <col min="13325" max="13325" width="0.42578125" customWidth="1"/>
    <col min="13327" max="13327" width="19" customWidth="1"/>
    <col min="13569" max="13569" width="4.7109375" customWidth="1"/>
    <col min="13570" max="13571" width="6.7109375" customWidth="1"/>
    <col min="13572" max="13572" width="11" customWidth="1"/>
    <col min="13573" max="13574" width="4.7109375" customWidth="1"/>
    <col min="13575" max="13575" width="7.28515625" customWidth="1"/>
    <col min="13577" max="13577" width="55.42578125" customWidth="1"/>
    <col min="13578" max="13578" width="23.7109375" customWidth="1"/>
    <col min="13579" max="13579" width="18.7109375" customWidth="1"/>
    <col min="13580" max="13580" width="14" customWidth="1"/>
    <col min="13581" max="13581" width="0.42578125" customWidth="1"/>
    <col min="13583" max="13583" width="19" customWidth="1"/>
    <col min="13825" max="13825" width="4.7109375" customWidth="1"/>
    <col min="13826" max="13827" width="6.7109375" customWidth="1"/>
    <col min="13828" max="13828" width="11" customWidth="1"/>
    <col min="13829" max="13830" width="4.7109375" customWidth="1"/>
    <col min="13831" max="13831" width="7.28515625" customWidth="1"/>
    <col min="13833" max="13833" width="55.42578125" customWidth="1"/>
    <col min="13834" max="13834" width="23.7109375" customWidth="1"/>
    <col min="13835" max="13835" width="18.7109375" customWidth="1"/>
    <col min="13836" max="13836" width="14" customWidth="1"/>
    <col min="13837" max="13837" width="0.42578125" customWidth="1"/>
    <col min="13839" max="13839" width="19" customWidth="1"/>
    <col min="14081" max="14081" width="4.7109375" customWidth="1"/>
    <col min="14082" max="14083" width="6.7109375" customWidth="1"/>
    <col min="14084" max="14084" width="11" customWidth="1"/>
    <col min="14085" max="14086" width="4.7109375" customWidth="1"/>
    <col min="14087" max="14087" width="7.28515625" customWidth="1"/>
    <col min="14089" max="14089" width="55.42578125" customWidth="1"/>
    <col min="14090" max="14090" width="23.7109375" customWidth="1"/>
    <col min="14091" max="14091" width="18.7109375" customWidth="1"/>
    <col min="14092" max="14092" width="14" customWidth="1"/>
    <col min="14093" max="14093" width="0.42578125" customWidth="1"/>
    <col min="14095" max="14095" width="19" customWidth="1"/>
    <col min="14337" max="14337" width="4.7109375" customWidth="1"/>
    <col min="14338" max="14339" width="6.7109375" customWidth="1"/>
    <col min="14340" max="14340" width="11" customWidth="1"/>
    <col min="14341" max="14342" width="4.7109375" customWidth="1"/>
    <col min="14343" max="14343" width="7.28515625" customWidth="1"/>
    <col min="14345" max="14345" width="55.42578125" customWidth="1"/>
    <col min="14346" max="14346" width="23.7109375" customWidth="1"/>
    <col min="14347" max="14347" width="18.7109375" customWidth="1"/>
    <col min="14348" max="14348" width="14" customWidth="1"/>
    <col min="14349" max="14349" width="0.42578125" customWidth="1"/>
    <col min="14351" max="14351" width="19" customWidth="1"/>
    <col min="14593" max="14593" width="4.7109375" customWidth="1"/>
    <col min="14594" max="14595" width="6.7109375" customWidth="1"/>
    <col min="14596" max="14596" width="11" customWidth="1"/>
    <col min="14597" max="14598" width="4.7109375" customWidth="1"/>
    <col min="14599" max="14599" width="7.28515625" customWidth="1"/>
    <col min="14601" max="14601" width="55.42578125" customWidth="1"/>
    <col min="14602" max="14602" width="23.7109375" customWidth="1"/>
    <col min="14603" max="14603" width="18.7109375" customWidth="1"/>
    <col min="14604" max="14604" width="14" customWidth="1"/>
    <col min="14605" max="14605" width="0.42578125" customWidth="1"/>
    <col min="14607" max="14607" width="19" customWidth="1"/>
    <col min="14849" max="14849" width="4.7109375" customWidth="1"/>
    <col min="14850" max="14851" width="6.7109375" customWidth="1"/>
    <col min="14852" max="14852" width="11" customWidth="1"/>
    <col min="14853" max="14854" width="4.7109375" customWidth="1"/>
    <col min="14855" max="14855" width="7.28515625" customWidth="1"/>
    <col min="14857" max="14857" width="55.42578125" customWidth="1"/>
    <col min="14858" max="14858" width="23.7109375" customWidth="1"/>
    <col min="14859" max="14859" width="18.7109375" customWidth="1"/>
    <col min="14860" max="14860" width="14" customWidth="1"/>
    <col min="14861" max="14861" width="0.42578125" customWidth="1"/>
    <col min="14863" max="14863" width="19" customWidth="1"/>
    <col min="15105" max="15105" width="4.7109375" customWidth="1"/>
    <col min="15106" max="15107" width="6.7109375" customWidth="1"/>
    <col min="15108" max="15108" width="11" customWidth="1"/>
    <col min="15109" max="15110" width="4.7109375" customWidth="1"/>
    <col min="15111" max="15111" width="7.28515625" customWidth="1"/>
    <col min="15113" max="15113" width="55.42578125" customWidth="1"/>
    <col min="15114" max="15114" width="23.7109375" customWidth="1"/>
    <col min="15115" max="15115" width="18.7109375" customWidth="1"/>
    <col min="15116" max="15116" width="14" customWidth="1"/>
    <col min="15117" max="15117" width="0.42578125" customWidth="1"/>
    <col min="15119" max="15119" width="19" customWidth="1"/>
    <col min="15361" max="15361" width="4.7109375" customWidth="1"/>
    <col min="15362" max="15363" width="6.7109375" customWidth="1"/>
    <col min="15364" max="15364" width="11" customWidth="1"/>
    <col min="15365" max="15366" width="4.7109375" customWidth="1"/>
    <col min="15367" max="15367" width="7.28515625" customWidth="1"/>
    <col min="15369" max="15369" width="55.42578125" customWidth="1"/>
    <col min="15370" max="15370" width="23.7109375" customWidth="1"/>
    <col min="15371" max="15371" width="18.7109375" customWidth="1"/>
    <col min="15372" max="15372" width="14" customWidth="1"/>
    <col min="15373" max="15373" width="0.42578125" customWidth="1"/>
    <col min="15375" max="15375" width="19" customWidth="1"/>
    <col min="15617" max="15617" width="4.7109375" customWidth="1"/>
    <col min="15618" max="15619" width="6.7109375" customWidth="1"/>
    <col min="15620" max="15620" width="11" customWidth="1"/>
    <col min="15621" max="15622" width="4.7109375" customWidth="1"/>
    <col min="15623" max="15623" width="7.28515625" customWidth="1"/>
    <col min="15625" max="15625" width="55.42578125" customWidth="1"/>
    <col min="15626" max="15626" width="23.7109375" customWidth="1"/>
    <col min="15627" max="15627" width="18.7109375" customWidth="1"/>
    <col min="15628" max="15628" width="14" customWidth="1"/>
    <col min="15629" max="15629" width="0.42578125" customWidth="1"/>
    <col min="15631" max="15631" width="19" customWidth="1"/>
    <col min="15873" max="15873" width="4.7109375" customWidth="1"/>
    <col min="15874" max="15875" width="6.7109375" customWidth="1"/>
    <col min="15876" max="15876" width="11" customWidth="1"/>
    <col min="15877" max="15878" width="4.7109375" customWidth="1"/>
    <col min="15879" max="15879" width="7.28515625" customWidth="1"/>
    <col min="15881" max="15881" width="55.42578125" customWidth="1"/>
    <col min="15882" max="15882" width="23.7109375" customWidth="1"/>
    <col min="15883" max="15883" width="18.7109375" customWidth="1"/>
    <col min="15884" max="15884" width="14" customWidth="1"/>
    <col min="15885" max="15885" width="0.42578125" customWidth="1"/>
    <col min="15887" max="15887" width="19" customWidth="1"/>
    <col min="16129" max="16129" width="4.7109375" customWidth="1"/>
    <col min="16130" max="16131" width="6.7109375" customWidth="1"/>
    <col min="16132" max="16132" width="11" customWidth="1"/>
    <col min="16133" max="16134" width="4.7109375" customWidth="1"/>
    <col min="16135" max="16135" width="7.28515625" customWidth="1"/>
    <col min="16137" max="16137" width="55.42578125" customWidth="1"/>
    <col min="16138" max="16138" width="23.7109375" customWidth="1"/>
    <col min="16139" max="16139" width="18.7109375" customWidth="1"/>
    <col min="16140" max="16140" width="14" customWidth="1"/>
    <col min="16141" max="16141" width="0.42578125" customWidth="1"/>
    <col min="16143" max="16143" width="19" customWidth="1"/>
  </cols>
  <sheetData>
    <row r="1" spans="1:13" s="48" customFormat="1" ht="15.75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48" customFormat="1" ht="15.75" x14ac:dyDescent="0.25">
      <c r="A2" s="49" t="s">
        <v>16</v>
      </c>
      <c r="B2" s="49"/>
      <c r="C2" s="49"/>
      <c r="D2" s="49"/>
      <c r="E2" s="49"/>
      <c r="F2" s="49"/>
      <c r="G2" s="49"/>
      <c r="H2" s="49"/>
      <c r="I2" s="46"/>
      <c r="J2" s="46"/>
      <c r="K2" s="46"/>
      <c r="L2" s="46"/>
      <c r="M2" s="47"/>
    </row>
    <row r="3" spans="1:13" s="48" customFormat="1" ht="20.25" customHeight="1" x14ac:dyDescent="0.25">
      <c r="A3" s="50" t="s">
        <v>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s="48" customFormat="1" ht="20.25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s="48" customFormat="1" ht="15.75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s="48" customFormat="1" ht="94.5" x14ac:dyDescent="0.25">
      <c r="A6" s="51" t="s">
        <v>18</v>
      </c>
      <c r="B6" s="51" t="s">
        <v>19</v>
      </c>
      <c r="C6" s="51" t="s">
        <v>20</v>
      </c>
      <c r="D6" s="51" t="s">
        <v>21</v>
      </c>
      <c r="E6" s="51" t="s">
        <v>22</v>
      </c>
      <c r="F6" s="51" t="s">
        <v>23</v>
      </c>
      <c r="G6" s="51" t="s">
        <v>24</v>
      </c>
      <c r="H6" s="51" t="s">
        <v>25</v>
      </c>
      <c r="I6" s="51" t="str">
        <f>CONCATENATE("Naziv ",,H6)</f>
        <v>Naziv Konto 4. razina</v>
      </c>
      <c r="J6" s="52" t="s">
        <v>2</v>
      </c>
      <c r="K6" s="52" t="s">
        <v>26</v>
      </c>
      <c r="L6" s="52" t="s">
        <v>27</v>
      </c>
      <c r="M6" s="52"/>
    </row>
    <row r="7" spans="1:13" s="48" customFormat="1" ht="15.75" customHeight="1" x14ac:dyDescent="0.25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2">
        <v>8</v>
      </c>
      <c r="I7" s="52">
        <v>9</v>
      </c>
      <c r="J7" s="52">
        <v>10</v>
      </c>
      <c r="K7" s="52">
        <v>11</v>
      </c>
      <c r="L7" s="52">
        <v>12</v>
      </c>
      <c r="M7" s="52"/>
    </row>
    <row r="8" spans="1:13" s="48" customFormat="1" ht="23.25" customHeight="1" x14ac:dyDescent="0.25">
      <c r="A8" s="54" t="s">
        <v>28</v>
      </c>
      <c r="B8" s="54" t="s">
        <v>29</v>
      </c>
      <c r="C8" s="54"/>
      <c r="D8" s="54"/>
      <c r="E8" s="54"/>
      <c r="F8" s="54"/>
      <c r="G8" s="54"/>
      <c r="H8" s="55"/>
      <c r="I8" s="55"/>
      <c r="J8" s="58"/>
      <c r="K8" s="58"/>
      <c r="L8" s="57" t="str">
        <f>IF(J8&lt;&gt;0,K8/J8,"***")</f>
        <v>***</v>
      </c>
      <c r="M8" s="58"/>
    </row>
    <row r="9" spans="1:13" s="48" customFormat="1" ht="30" hidden="1" customHeight="1" x14ac:dyDescent="0.25">
      <c r="A9" s="54"/>
      <c r="B9" s="54"/>
      <c r="C9" s="54"/>
      <c r="D9" s="54"/>
      <c r="E9" s="54"/>
      <c r="F9" s="54"/>
      <c r="G9" s="54"/>
      <c r="H9" s="55"/>
      <c r="I9" s="55"/>
      <c r="J9" s="58"/>
      <c r="K9" s="58"/>
      <c r="L9" s="57"/>
      <c r="M9" s="58"/>
    </row>
    <row r="10" spans="1:13" s="102" customFormat="1" ht="23.25" customHeight="1" x14ac:dyDescent="0.25">
      <c r="A10" s="96"/>
      <c r="B10" s="97" t="s">
        <v>30</v>
      </c>
      <c r="C10" s="97" t="s">
        <v>29</v>
      </c>
      <c r="D10" s="97"/>
      <c r="E10" s="97"/>
      <c r="F10" s="97"/>
      <c r="G10" s="97"/>
      <c r="H10" s="98"/>
      <c r="I10" s="98"/>
      <c r="J10" s="99">
        <f>SUBTOTAL(9,J13:J169)</f>
        <v>3340780</v>
      </c>
      <c r="K10" s="99">
        <f>SUBTOTAL(9,K13:K169)</f>
        <v>3252459.2499999995</v>
      </c>
      <c r="L10" s="100">
        <f>IF(J10&lt;&gt;0,K10/J10,"***")</f>
        <v>0.97356283562521317</v>
      </c>
      <c r="M10" s="101"/>
    </row>
    <row r="11" spans="1:13" s="48" customFormat="1" ht="30" hidden="1" customHeight="1" x14ac:dyDescent="0.25">
      <c r="A11" s="59"/>
      <c r="B11" s="60"/>
      <c r="C11" s="60"/>
      <c r="D11" s="60"/>
      <c r="E11" s="60"/>
      <c r="F11" s="60"/>
      <c r="G11" s="60"/>
      <c r="H11" s="61"/>
      <c r="I11" s="61"/>
      <c r="J11" s="63"/>
      <c r="K11" s="63"/>
      <c r="L11" s="62"/>
      <c r="M11" s="63"/>
    </row>
    <row r="12" spans="1:13" s="48" customFormat="1" ht="24" customHeight="1" x14ac:dyDescent="0.25">
      <c r="A12" s="59"/>
      <c r="B12" s="59"/>
      <c r="C12" s="103" t="s">
        <v>31</v>
      </c>
      <c r="D12" s="103" t="s">
        <v>32</v>
      </c>
      <c r="E12" s="103"/>
      <c r="F12" s="103"/>
      <c r="G12" s="103"/>
      <c r="H12" s="104"/>
      <c r="I12" s="104"/>
      <c r="J12" s="105">
        <f>SUBTOTAL(9,J13:J169)</f>
        <v>3340780</v>
      </c>
      <c r="K12" s="105">
        <f>SUBTOTAL(9,K13:K169)</f>
        <v>3252459.2499999995</v>
      </c>
      <c r="L12" s="106">
        <f>IF(J12&lt;&gt;0,K12/J12,"***")</f>
        <v>0.97356283562521317</v>
      </c>
      <c r="M12" s="67"/>
    </row>
    <row r="13" spans="1:13" s="48" customFormat="1" ht="30" hidden="1" customHeight="1" x14ac:dyDescent="0.25">
      <c r="A13" s="59"/>
      <c r="B13" s="59"/>
      <c r="C13" s="64"/>
      <c r="D13" s="64"/>
      <c r="E13" s="64"/>
      <c r="F13" s="64"/>
      <c r="G13" s="64"/>
      <c r="H13" s="65"/>
      <c r="I13" s="65"/>
      <c r="J13" s="67"/>
      <c r="K13" s="67"/>
      <c r="L13" s="66"/>
      <c r="M13" s="67"/>
    </row>
    <row r="14" spans="1:13" s="48" customFormat="1" ht="30" hidden="1" customHeight="1" x14ac:dyDescent="0.25">
      <c r="A14" s="59"/>
      <c r="B14" s="59"/>
      <c r="C14" s="59"/>
      <c r="D14" s="68"/>
      <c r="E14" s="68"/>
      <c r="F14" s="68"/>
      <c r="G14" s="68"/>
      <c r="H14" s="69"/>
      <c r="I14" s="69"/>
      <c r="J14" s="70"/>
      <c r="K14" s="70"/>
      <c r="L14" s="71"/>
      <c r="M14" s="70"/>
    </row>
    <row r="15" spans="1:13" s="48" customFormat="1" ht="22.5" customHeight="1" x14ac:dyDescent="0.25">
      <c r="A15" s="59"/>
      <c r="B15" s="59"/>
      <c r="C15" s="59"/>
      <c r="D15" s="59"/>
      <c r="E15" s="107" t="s">
        <v>33</v>
      </c>
      <c r="F15" s="107" t="s">
        <v>34</v>
      </c>
      <c r="G15" s="107"/>
      <c r="H15" s="108"/>
      <c r="I15" s="108"/>
      <c r="J15" s="109">
        <f>SUBTOTAL(9,J16:J46)</f>
        <v>2036800</v>
      </c>
      <c r="K15" s="109">
        <f>SUBTOTAL(9,K16:K46)</f>
        <v>2010140.54</v>
      </c>
      <c r="L15" s="110">
        <f>IF(J15&lt;&gt;0,K15/J15,"***")</f>
        <v>0.98691110565593088</v>
      </c>
      <c r="M15" s="74"/>
    </row>
    <row r="16" spans="1:13" s="48" customFormat="1" ht="30" hidden="1" customHeight="1" x14ac:dyDescent="0.25">
      <c r="A16" s="59"/>
      <c r="B16" s="59"/>
      <c r="C16" s="59"/>
      <c r="D16" s="59"/>
      <c r="E16" s="72"/>
      <c r="F16" s="72"/>
      <c r="G16" s="72"/>
      <c r="H16" s="73"/>
      <c r="I16" s="73"/>
      <c r="J16" s="74"/>
      <c r="K16" s="74"/>
      <c r="L16" s="75"/>
      <c r="M16" s="74"/>
    </row>
    <row r="17" spans="1:15" s="48" customFormat="1" ht="23.25" customHeight="1" x14ac:dyDescent="0.25">
      <c r="A17" s="59"/>
      <c r="B17" s="59"/>
      <c r="C17" s="59"/>
      <c r="D17" s="59"/>
      <c r="E17" s="59"/>
      <c r="F17" s="107" t="s">
        <v>74</v>
      </c>
      <c r="G17" s="107" t="s">
        <v>75</v>
      </c>
      <c r="H17" s="108"/>
      <c r="I17" s="108"/>
      <c r="J17" s="109">
        <f>SUBTOTAL(9,J18:J36)</f>
        <v>2016800</v>
      </c>
      <c r="K17" s="109">
        <f>SUBTOTAL(9,K18:K36)</f>
        <v>1990482.04</v>
      </c>
      <c r="L17" s="110">
        <f>IF(J17&lt;&gt;0,K17/J17,"***")</f>
        <v>0.9869506346687823</v>
      </c>
      <c r="M17" s="56"/>
    </row>
    <row r="18" spans="1:15" s="48" customFormat="1" ht="30" hidden="1" customHeight="1" x14ac:dyDescent="0.25">
      <c r="A18" s="59"/>
      <c r="B18" s="59"/>
      <c r="C18" s="59"/>
      <c r="D18" s="59"/>
      <c r="E18" s="59"/>
      <c r="F18" s="54"/>
      <c r="G18" s="54"/>
      <c r="H18" s="76"/>
      <c r="I18" s="76"/>
      <c r="J18" s="56"/>
      <c r="K18" s="56"/>
      <c r="L18" s="77"/>
      <c r="M18" s="56"/>
    </row>
    <row r="19" spans="1:15" s="116" customFormat="1" ht="22.5" customHeight="1" x14ac:dyDescent="0.25">
      <c r="A19" s="111"/>
      <c r="B19" s="111"/>
      <c r="C19" s="111"/>
      <c r="D19" s="111"/>
      <c r="E19" s="111"/>
      <c r="F19" s="111"/>
      <c r="G19" s="112" t="s">
        <v>76</v>
      </c>
      <c r="H19" s="113" t="s">
        <v>77</v>
      </c>
      <c r="I19" s="113"/>
      <c r="J19" s="114">
        <f>SUBTOTAL(9,J20:J22)</f>
        <v>1959150</v>
      </c>
      <c r="K19" s="114">
        <f>SUBTOTAL(9,K20:K22)</f>
        <v>1937751.21</v>
      </c>
      <c r="L19" s="115">
        <f>IF(J19&lt;&gt;0,K19/J19,"***")</f>
        <v>0.98907751320725823</v>
      </c>
      <c r="M19" s="114"/>
      <c r="O19" s="117"/>
    </row>
    <row r="20" spans="1:15" s="116" customFormat="1" ht="30" hidden="1" customHeight="1" x14ac:dyDescent="0.25">
      <c r="A20" s="111"/>
      <c r="B20" s="111"/>
      <c r="C20" s="111"/>
      <c r="D20" s="111"/>
      <c r="E20" s="111"/>
      <c r="F20" s="111"/>
      <c r="G20" s="118"/>
      <c r="H20" s="119"/>
      <c r="I20" s="119"/>
      <c r="J20" s="120"/>
      <c r="K20" s="120"/>
      <c r="L20" s="121"/>
      <c r="M20" s="120"/>
    </row>
    <row r="21" spans="1:15" s="116" customFormat="1" x14ac:dyDescent="0.25">
      <c r="A21" s="111"/>
      <c r="B21" s="111"/>
      <c r="C21" s="111"/>
      <c r="D21" s="111"/>
      <c r="E21" s="111"/>
      <c r="F21" s="111"/>
      <c r="G21" s="111"/>
      <c r="H21" s="95" t="s">
        <v>78</v>
      </c>
      <c r="I21" s="95" t="s">
        <v>79</v>
      </c>
      <c r="J21" s="117">
        <v>1959150</v>
      </c>
      <c r="K21" s="117">
        <v>1937751.21</v>
      </c>
      <c r="L21" s="122">
        <f>IF(J21&lt;&gt;0,K21/J21,"***")</f>
        <v>0.98907751320725823</v>
      </c>
      <c r="M21" s="117"/>
    </row>
    <row r="22" spans="1:15" s="116" customFormat="1" hidden="1" x14ac:dyDescent="0.25">
      <c r="A22" s="95"/>
      <c r="B22" s="95"/>
      <c r="C22" s="95"/>
      <c r="D22" s="95"/>
      <c r="E22" s="95"/>
      <c r="F22" s="95"/>
      <c r="G22" s="95">
        <v>7</v>
      </c>
      <c r="H22" s="95"/>
      <c r="I22" s="95"/>
      <c r="J22" s="123"/>
      <c r="K22" s="123"/>
      <c r="L22" s="122"/>
      <c r="M22" s="123"/>
    </row>
    <row r="23" spans="1:15" s="48" customFormat="1" ht="15.75" hidden="1" x14ac:dyDescent="0.25">
      <c r="A23" s="46"/>
      <c r="B23" s="46"/>
      <c r="C23" s="46"/>
      <c r="D23" s="46"/>
      <c r="E23" s="46"/>
      <c r="F23" s="46"/>
      <c r="G23" s="46">
        <v>7</v>
      </c>
      <c r="H23" s="46"/>
      <c r="I23" s="46"/>
      <c r="J23" s="89"/>
      <c r="K23" s="89"/>
      <c r="L23" s="87"/>
      <c r="M23" s="89"/>
    </row>
    <row r="24" spans="1:15" s="48" customFormat="1" ht="20.100000000000001" hidden="1" customHeight="1" x14ac:dyDescent="0.25">
      <c r="A24" s="46"/>
      <c r="B24" s="46"/>
      <c r="C24" s="46"/>
      <c r="D24" s="46"/>
      <c r="E24" s="46"/>
      <c r="F24" s="46"/>
      <c r="G24" s="46">
        <v>6</v>
      </c>
      <c r="H24" s="46"/>
      <c r="I24" s="46"/>
      <c r="J24" s="89"/>
      <c r="K24" s="89"/>
      <c r="L24" s="87"/>
      <c r="M24" s="89"/>
    </row>
    <row r="25" spans="1:15" s="48" customFormat="1" ht="20.100000000000001" hidden="1" customHeight="1" x14ac:dyDescent="0.25">
      <c r="A25" s="46"/>
      <c r="B25" s="46"/>
      <c r="C25" s="46"/>
      <c r="D25" s="46"/>
      <c r="E25" s="46"/>
      <c r="F25" s="46"/>
      <c r="G25" s="46">
        <v>5</v>
      </c>
      <c r="H25" s="46"/>
      <c r="I25" s="46"/>
      <c r="J25" s="89"/>
      <c r="K25" s="89"/>
      <c r="L25" s="87"/>
      <c r="M25" s="89"/>
    </row>
    <row r="26" spans="1:15" s="116" customFormat="1" ht="22.5" customHeight="1" x14ac:dyDescent="0.25">
      <c r="A26" s="111"/>
      <c r="B26" s="111"/>
      <c r="C26" s="111"/>
      <c r="D26" s="111"/>
      <c r="E26" s="111"/>
      <c r="F26" s="111"/>
      <c r="G26" s="112" t="s">
        <v>80</v>
      </c>
      <c r="H26" s="113" t="s">
        <v>81</v>
      </c>
      <c r="I26" s="113"/>
      <c r="J26" s="114">
        <f>SUBTOTAL(9,J27:J29)</f>
        <v>7950</v>
      </c>
      <c r="K26" s="114">
        <f>SUBTOTAL(9,K27:K29)</f>
        <v>7585.36</v>
      </c>
      <c r="L26" s="115">
        <f>IF(J26&lt;&gt;0,K26/J26,"***")</f>
        <v>0.95413333333333328</v>
      </c>
      <c r="M26" s="114"/>
    </row>
    <row r="27" spans="1:15" s="116" customFormat="1" ht="30" hidden="1" customHeight="1" x14ac:dyDescent="0.25">
      <c r="A27" s="111"/>
      <c r="B27" s="111"/>
      <c r="C27" s="111"/>
      <c r="D27" s="111"/>
      <c r="E27" s="111"/>
      <c r="F27" s="111"/>
      <c r="G27" s="118"/>
      <c r="H27" s="119"/>
      <c r="I27" s="119"/>
      <c r="J27" s="120"/>
      <c r="K27" s="120"/>
      <c r="L27" s="121"/>
      <c r="M27" s="120"/>
    </row>
    <row r="28" spans="1:15" s="116" customFormat="1" x14ac:dyDescent="0.25">
      <c r="A28" s="111"/>
      <c r="B28" s="111"/>
      <c r="C28" s="111"/>
      <c r="D28" s="111"/>
      <c r="E28" s="111"/>
      <c r="F28" s="111"/>
      <c r="G28" s="111"/>
      <c r="H28" s="95" t="s">
        <v>82</v>
      </c>
      <c r="I28" s="95" t="s">
        <v>81</v>
      </c>
      <c r="J28" s="117">
        <v>7950</v>
      </c>
      <c r="K28" s="117">
        <v>7585.36</v>
      </c>
      <c r="L28" s="122">
        <f>IF(J28&lt;&gt;0,K28/J28,"***")</f>
        <v>0.95413333333333328</v>
      </c>
      <c r="M28" s="117"/>
    </row>
    <row r="29" spans="1:15" s="116" customFormat="1" hidden="1" x14ac:dyDescent="0.25">
      <c r="A29" s="95"/>
      <c r="B29" s="95"/>
      <c r="C29" s="95"/>
      <c r="D29" s="95"/>
      <c r="E29" s="95"/>
      <c r="F29" s="95"/>
      <c r="G29" s="95">
        <v>7</v>
      </c>
      <c r="H29" s="95"/>
      <c r="I29" s="95"/>
      <c r="J29" s="123"/>
      <c r="K29" s="123"/>
      <c r="L29" s="122"/>
      <c r="M29" s="123"/>
    </row>
    <row r="30" spans="1:15" s="116" customFormat="1" ht="22.5" customHeight="1" x14ac:dyDescent="0.25">
      <c r="A30" s="111"/>
      <c r="B30" s="111"/>
      <c r="C30" s="111"/>
      <c r="D30" s="111"/>
      <c r="E30" s="111"/>
      <c r="F30" s="111"/>
      <c r="G30" s="112" t="s">
        <v>83</v>
      </c>
      <c r="H30" s="113" t="s">
        <v>84</v>
      </c>
      <c r="I30" s="113"/>
      <c r="J30" s="114">
        <f>SUBTOTAL(9,J31:J33)</f>
        <v>40800</v>
      </c>
      <c r="K30" s="114">
        <f>SUBTOTAL(9,K31:K33)</f>
        <v>37508.730000000003</v>
      </c>
      <c r="L30" s="115">
        <f>IF(J30&lt;&gt;0,K30/J30,"***")</f>
        <v>0.91933161764705895</v>
      </c>
      <c r="M30" s="114"/>
    </row>
    <row r="31" spans="1:15" s="116" customFormat="1" ht="30" hidden="1" customHeight="1" x14ac:dyDescent="0.25">
      <c r="A31" s="111"/>
      <c r="B31" s="111"/>
      <c r="C31" s="111"/>
      <c r="D31" s="111"/>
      <c r="E31" s="111"/>
      <c r="F31" s="111"/>
      <c r="G31" s="118"/>
      <c r="H31" s="119"/>
      <c r="I31" s="119"/>
      <c r="J31" s="120"/>
      <c r="K31" s="120"/>
      <c r="L31" s="121"/>
      <c r="M31" s="120"/>
    </row>
    <row r="32" spans="1:15" s="116" customFormat="1" x14ac:dyDescent="0.25">
      <c r="A32" s="111"/>
      <c r="B32" s="111"/>
      <c r="C32" s="111"/>
      <c r="D32" s="111"/>
      <c r="E32" s="111"/>
      <c r="F32" s="111"/>
      <c r="G32" s="111"/>
      <c r="H32" s="95" t="s">
        <v>85</v>
      </c>
      <c r="I32" s="95" t="s">
        <v>86</v>
      </c>
      <c r="J32" s="117">
        <v>40800</v>
      </c>
      <c r="K32" s="117">
        <v>37508.730000000003</v>
      </c>
      <c r="L32" s="122">
        <f>IF(J32&lt;&gt;0,K32/J32,"***")</f>
        <v>0.91933161764705895</v>
      </c>
      <c r="M32" s="117"/>
    </row>
    <row r="33" spans="1:13" s="116" customFormat="1" hidden="1" x14ac:dyDescent="0.25">
      <c r="A33" s="95"/>
      <c r="B33" s="95"/>
      <c r="C33" s="95"/>
      <c r="D33" s="95"/>
      <c r="E33" s="95"/>
      <c r="F33" s="95"/>
      <c r="G33" s="95">
        <v>7</v>
      </c>
      <c r="H33" s="95"/>
      <c r="I33" s="95"/>
      <c r="J33" s="123"/>
      <c r="K33" s="123"/>
      <c r="L33" s="122"/>
      <c r="M33" s="123"/>
    </row>
    <row r="34" spans="1:13" s="116" customFormat="1" ht="22.5" customHeight="1" x14ac:dyDescent="0.25">
      <c r="A34" s="111"/>
      <c r="B34" s="111"/>
      <c r="C34" s="111"/>
      <c r="D34" s="111"/>
      <c r="E34" s="111"/>
      <c r="F34" s="111"/>
      <c r="G34" s="112" t="s">
        <v>87</v>
      </c>
      <c r="H34" s="113" t="s">
        <v>88</v>
      </c>
      <c r="I34" s="113"/>
      <c r="J34" s="114">
        <f>SUBTOTAL(9,J35:J36)</f>
        <v>8900</v>
      </c>
      <c r="K34" s="114">
        <f>SUBTOTAL(9,K35:K36)</f>
        <v>7636.74</v>
      </c>
      <c r="L34" s="115">
        <f>IF(J34&lt;&gt;0,K34/J34,"***")</f>
        <v>0.85806067415730336</v>
      </c>
      <c r="M34" s="114"/>
    </row>
    <row r="35" spans="1:13" s="116" customFormat="1" ht="30" hidden="1" customHeight="1" x14ac:dyDescent="0.25">
      <c r="A35" s="111"/>
      <c r="B35" s="111"/>
      <c r="C35" s="111"/>
      <c r="D35" s="111"/>
      <c r="E35" s="111"/>
      <c r="F35" s="111"/>
      <c r="G35" s="118"/>
      <c r="H35" s="119"/>
      <c r="I35" s="119"/>
      <c r="J35" s="120"/>
      <c r="K35" s="120"/>
      <c r="L35" s="121"/>
      <c r="M35" s="120"/>
    </row>
    <row r="36" spans="1:13" s="116" customFormat="1" x14ac:dyDescent="0.25">
      <c r="A36" s="111"/>
      <c r="B36" s="111"/>
      <c r="C36" s="111"/>
      <c r="D36" s="111"/>
      <c r="E36" s="111"/>
      <c r="F36" s="111"/>
      <c r="G36" s="111"/>
      <c r="H36" s="95" t="s">
        <v>89</v>
      </c>
      <c r="I36" s="95" t="s">
        <v>90</v>
      </c>
      <c r="J36" s="117">
        <v>8900</v>
      </c>
      <c r="K36" s="117">
        <v>7636.74</v>
      </c>
      <c r="L36" s="122">
        <f>IF(J36&lt;&gt;0,K36/J36,"***")</f>
        <v>0.85806067415730336</v>
      </c>
      <c r="M36" s="117"/>
    </row>
    <row r="37" spans="1:13" s="48" customFormat="1" ht="23.25" customHeight="1" x14ac:dyDescent="0.25">
      <c r="A37" s="59"/>
      <c r="B37" s="59"/>
      <c r="C37" s="59"/>
      <c r="D37" s="59"/>
      <c r="E37" s="59"/>
      <c r="F37" s="107" t="s">
        <v>91</v>
      </c>
      <c r="G37" s="107" t="s">
        <v>92</v>
      </c>
      <c r="H37" s="108"/>
      <c r="I37" s="108"/>
      <c r="J37" s="109">
        <f>SUBTOTAL(9,J42:J46)</f>
        <v>20000</v>
      </c>
      <c r="K37" s="109">
        <f>SUBTOTAL(9,K42:K46)</f>
        <v>19658.5</v>
      </c>
      <c r="L37" s="110">
        <f>IF(J37&lt;&gt;0,K37/J37,"***")</f>
        <v>0.98292500000000005</v>
      </c>
      <c r="M37" s="56"/>
    </row>
    <row r="38" spans="1:13" s="48" customFormat="1" ht="30" hidden="1" customHeight="1" x14ac:dyDescent="0.25">
      <c r="A38" s="59"/>
      <c r="B38" s="59"/>
      <c r="C38" s="59"/>
      <c r="D38" s="59"/>
      <c r="E38" s="59"/>
      <c r="F38" s="54"/>
      <c r="G38" s="54"/>
      <c r="H38" s="76"/>
      <c r="I38" s="76"/>
      <c r="J38" s="56"/>
      <c r="K38" s="56"/>
      <c r="L38" s="77"/>
      <c r="M38" s="56"/>
    </row>
    <row r="39" spans="1:13" s="48" customFormat="1" ht="15.75" hidden="1" x14ac:dyDescent="0.25">
      <c r="A39" s="46"/>
      <c r="B39" s="46"/>
      <c r="C39" s="46"/>
      <c r="D39" s="46"/>
      <c r="E39" s="46"/>
      <c r="F39" s="46"/>
      <c r="G39" s="46">
        <v>7</v>
      </c>
      <c r="H39" s="46"/>
      <c r="I39" s="46"/>
      <c r="J39" s="89"/>
      <c r="K39" s="89"/>
      <c r="L39" s="87"/>
      <c r="M39" s="89"/>
    </row>
    <row r="40" spans="1:13" s="48" customFormat="1" ht="20.100000000000001" hidden="1" customHeight="1" x14ac:dyDescent="0.25">
      <c r="A40" s="46"/>
      <c r="B40" s="46"/>
      <c r="C40" s="46"/>
      <c r="D40" s="46"/>
      <c r="E40" s="46"/>
      <c r="F40" s="46"/>
      <c r="G40" s="46">
        <v>6</v>
      </c>
      <c r="H40" s="46"/>
      <c r="I40" s="46"/>
      <c r="J40" s="89"/>
      <c r="K40" s="89"/>
      <c r="L40" s="87"/>
      <c r="M40" s="89"/>
    </row>
    <row r="41" spans="1:13" s="48" customFormat="1" ht="20.100000000000001" hidden="1" customHeight="1" x14ac:dyDescent="0.25">
      <c r="A41" s="46"/>
      <c r="B41" s="46"/>
      <c r="C41" s="46"/>
      <c r="D41" s="46"/>
      <c r="E41" s="46"/>
      <c r="F41" s="46"/>
      <c r="G41" s="46">
        <v>5</v>
      </c>
      <c r="H41" s="46"/>
      <c r="I41" s="46"/>
      <c r="J41" s="89"/>
      <c r="K41" s="89"/>
      <c r="L41" s="87"/>
      <c r="M41" s="89"/>
    </row>
    <row r="42" spans="1:13" s="116" customFormat="1" ht="22.5" customHeight="1" x14ac:dyDescent="0.25">
      <c r="A42" s="111"/>
      <c r="B42" s="111"/>
      <c r="C42" s="111"/>
      <c r="D42" s="111"/>
      <c r="E42" s="111"/>
      <c r="F42" s="111"/>
      <c r="G42" s="112" t="s">
        <v>93</v>
      </c>
      <c r="H42" s="113" t="s">
        <v>94</v>
      </c>
      <c r="I42" s="113"/>
      <c r="J42" s="114">
        <f>SUBTOTAL(9,J43:J44)</f>
        <v>10000</v>
      </c>
      <c r="K42" s="114">
        <f>SUBTOTAL(9,K43:K44)</f>
        <v>10000</v>
      </c>
      <c r="L42" s="115">
        <f>IF(J42&lt;&gt;0,K42/J42,"***")</f>
        <v>1</v>
      </c>
      <c r="M42" s="114"/>
    </row>
    <row r="43" spans="1:13" s="116" customFormat="1" ht="30" hidden="1" customHeight="1" x14ac:dyDescent="0.25">
      <c r="A43" s="111"/>
      <c r="B43" s="111"/>
      <c r="C43" s="111"/>
      <c r="D43" s="111"/>
      <c r="E43" s="111"/>
      <c r="F43" s="111"/>
      <c r="G43" s="118"/>
      <c r="H43" s="119"/>
      <c r="I43" s="119"/>
      <c r="J43" s="120"/>
      <c r="K43" s="120"/>
      <c r="L43" s="121"/>
      <c r="M43" s="120"/>
    </row>
    <row r="44" spans="1:13" s="116" customFormat="1" x14ac:dyDescent="0.25">
      <c r="A44" s="111"/>
      <c r="B44" s="111"/>
      <c r="C44" s="111"/>
      <c r="D44" s="111"/>
      <c r="E44" s="111"/>
      <c r="F44" s="111"/>
      <c r="G44" s="111"/>
      <c r="H44" s="124">
        <v>4221</v>
      </c>
      <c r="I44" s="95" t="s">
        <v>95</v>
      </c>
      <c r="J44" s="117">
        <v>10000</v>
      </c>
      <c r="K44" s="117">
        <v>10000</v>
      </c>
      <c r="L44" s="122">
        <f>IF(J44&lt;&gt;0,K44/J44,"***")</f>
        <v>1</v>
      </c>
      <c r="M44" s="117"/>
    </row>
    <row r="45" spans="1:13" s="48" customFormat="1" ht="22.5" customHeight="1" x14ac:dyDescent="0.25">
      <c r="A45" s="59"/>
      <c r="B45" s="59"/>
      <c r="C45" s="59"/>
      <c r="D45" s="59"/>
      <c r="E45" s="59"/>
      <c r="F45" s="59"/>
      <c r="G45" s="78" t="s">
        <v>96</v>
      </c>
      <c r="H45" s="79" t="s">
        <v>97</v>
      </c>
      <c r="I45" s="79"/>
      <c r="J45" s="81">
        <f>SUBTOTAL(9,J46:J50)</f>
        <v>10000</v>
      </c>
      <c r="K45" s="81">
        <f>SUBTOTAL(9,K46:K50)</f>
        <v>9658.5</v>
      </c>
      <c r="L45" s="80">
        <f>IF(J45&lt;&gt;0,K45/J45,"***")</f>
        <v>0.96584999999999999</v>
      </c>
      <c r="M45" s="81"/>
    </row>
    <row r="46" spans="1:13" s="116" customFormat="1" x14ac:dyDescent="0.25">
      <c r="A46" s="111"/>
      <c r="B46" s="111"/>
      <c r="C46" s="111"/>
      <c r="D46" s="111"/>
      <c r="E46" s="111"/>
      <c r="F46" s="111"/>
      <c r="G46" s="111"/>
      <c r="H46" s="95" t="s">
        <v>98</v>
      </c>
      <c r="I46" s="95" t="s">
        <v>99</v>
      </c>
      <c r="J46" s="117">
        <v>10000</v>
      </c>
      <c r="K46" s="117">
        <v>9658.5</v>
      </c>
      <c r="L46" s="122">
        <f>IF(J46&lt;&gt;0,K46/J46,"***")</f>
        <v>0.96584999999999999</v>
      </c>
      <c r="M46" s="117"/>
    </row>
    <row r="47" spans="1:13" s="48" customFormat="1" ht="22.5" customHeight="1" x14ac:dyDescent="0.25">
      <c r="A47" s="59"/>
      <c r="B47" s="59"/>
      <c r="C47" s="59"/>
      <c r="D47" s="59"/>
      <c r="E47" s="107" t="s">
        <v>42</v>
      </c>
      <c r="F47" s="107" t="s">
        <v>43</v>
      </c>
      <c r="G47" s="107"/>
      <c r="H47" s="108"/>
      <c r="I47" s="108"/>
      <c r="J47" s="125">
        <f>SUBTOTAL(9,J48:J59)</f>
        <v>12500</v>
      </c>
      <c r="K47" s="125">
        <f>SUBTOTAL(9,K48:K59)</f>
        <v>2837.59</v>
      </c>
      <c r="L47" s="110">
        <f>IF(J47&lt;&gt;0,K47/J47,"***")</f>
        <v>0.22700720000000002</v>
      </c>
      <c r="M47" s="74"/>
    </row>
    <row r="48" spans="1:13" s="48" customFormat="1" ht="30" hidden="1" customHeight="1" x14ac:dyDescent="0.25">
      <c r="A48" s="59"/>
      <c r="B48" s="59"/>
      <c r="C48" s="59"/>
      <c r="D48" s="59"/>
      <c r="E48" s="72"/>
      <c r="F48" s="72"/>
      <c r="G48" s="72"/>
      <c r="H48" s="73"/>
      <c r="I48" s="73"/>
      <c r="J48" s="74"/>
      <c r="K48" s="74"/>
      <c r="L48" s="75"/>
      <c r="M48" s="74"/>
    </row>
    <row r="49" spans="1:13" s="48" customFormat="1" ht="23.25" customHeight="1" x14ac:dyDescent="0.25">
      <c r="A49" s="59"/>
      <c r="B49" s="59"/>
      <c r="C49" s="59"/>
      <c r="D49" s="59"/>
      <c r="E49" s="59"/>
      <c r="F49" s="107" t="s">
        <v>74</v>
      </c>
      <c r="G49" s="107" t="s">
        <v>75</v>
      </c>
      <c r="H49" s="108"/>
      <c r="I49" s="108"/>
      <c r="J49" s="125">
        <f>SUBTOTAL(9,J50:J59)</f>
        <v>12500</v>
      </c>
      <c r="K49" s="125">
        <f>SUBTOTAL(9,K50:K59)</f>
        <v>2837.59</v>
      </c>
      <c r="L49" s="110">
        <f>IF(J49&lt;&gt;0,K49/J49,"***")</f>
        <v>0.22700720000000002</v>
      </c>
      <c r="M49" s="56"/>
    </row>
    <row r="50" spans="1:13" s="48" customFormat="1" ht="30" hidden="1" customHeight="1" x14ac:dyDescent="0.25">
      <c r="A50" s="59"/>
      <c r="B50" s="59"/>
      <c r="C50" s="59"/>
      <c r="D50" s="59"/>
      <c r="E50" s="59"/>
      <c r="F50" s="54"/>
      <c r="G50" s="54"/>
      <c r="H50" s="76"/>
      <c r="I50" s="76"/>
      <c r="J50" s="56"/>
      <c r="K50" s="56"/>
      <c r="L50" s="77"/>
      <c r="M50" s="56"/>
    </row>
    <row r="51" spans="1:13" s="48" customFormat="1" ht="22.5" customHeight="1" x14ac:dyDescent="0.25">
      <c r="A51" s="59"/>
      <c r="B51" s="59"/>
      <c r="C51" s="59"/>
      <c r="D51" s="59"/>
      <c r="E51" s="59"/>
      <c r="F51" s="59"/>
      <c r="G51" s="78" t="s">
        <v>96</v>
      </c>
      <c r="H51" s="79" t="s">
        <v>97</v>
      </c>
      <c r="I51" s="79"/>
      <c r="J51" s="81">
        <f>SUBTOTAL(9,J52:J56)</f>
        <v>7500</v>
      </c>
      <c r="K51" s="81">
        <f>SUBTOTAL(9,K52:K56)</f>
        <v>2837.59</v>
      </c>
      <c r="L51" s="80">
        <f>IF(J51&lt;&gt;0,K51/J51,"***")</f>
        <v>0.37834533333333337</v>
      </c>
      <c r="M51" s="81"/>
    </row>
    <row r="52" spans="1:13" s="48" customFormat="1" ht="30" hidden="1" customHeight="1" x14ac:dyDescent="0.25">
      <c r="A52" s="59"/>
      <c r="B52" s="59"/>
      <c r="C52" s="59"/>
      <c r="D52" s="59"/>
      <c r="E52" s="59"/>
      <c r="F52" s="59"/>
      <c r="G52" s="82"/>
      <c r="H52" s="83"/>
      <c r="I52" s="83"/>
      <c r="J52" s="84"/>
      <c r="K52" s="84"/>
      <c r="L52" s="85"/>
      <c r="M52" s="84"/>
    </row>
    <row r="53" spans="1:13" s="116" customFormat="1" x14ac:dyDescent="0.25">
      <c r="A53" s="111"/>
      <c r="B53" s="111"/>
      <c r="C53" s="111"/>
      <c r="D53" s="111"/>
      <c r="E53" s="111"/>
      <c r="F53" s="111"/>
      <c r="G53" s="111"/>
      <c r="H53" s="124">
        <v>3221</v>
      </c>
      <c r="I53" s="95" t="s">
        <v>100</v>
      </c>
      <c r="J53" s="117">
        <v>1500</v>
      </c>
      <c r="K53" s="117">
        <v>1283.2</v>
      </c>
      <c r="L53" s="122">
        <f>IF(J53&lt;&gt;0,K53/J53,"***")</f>
        <v>0.85546666666666671</v>
      </c>
      <c r="M53" s="117"/>
    </row>
    <row r="54" spans="1:13" s="116" customFormat="1" x14ac:dyDescent="0.25">
      <c r="A54" s="111"/>
      <c r="B54" s="111"/>
      <c r="C54" s="111"/>
      <c r="D54" s="111"/>
      <c r="E54" s="111"/>
      <c r="F54" s="111"/>
      <c r="G54" s="111"/>
      <c r="H54" s="124">
        <v>3222</v>
      </c>
      <c r="I54" s="95" t="s">
        <v>101</v>
      </c>
      <c r="J54" s="117">
        <v>5000</v>
      </c>
      <c r="K54" s="117">
        <v>1554.39</v>
      </c>
      <c r="L54" s="122">
        <f>IF(J54&lt;&gt;0,K54/J54,"***")</f>
        <v>0.31087800000000004</v>
      </c>
      <c r="M54" s="117"/>
    </row>
    <row r="55" spans="1:13" s="116" customFormat="1" hidden="1" x14ac:dyDescent="0.25">
      <c r="A55" s="95"/>
      <c r="B55" s="95"/>
      <c r="C55" s="95"/>
      <c r="D55" s="95"/>
      <c r="E55" s="95"/>
      <c r="F55" s="95"/>
      <c r="G55" s="95">
        <v>7</v>
      </c>
      <c r="H55" s="95"/>
      <c r="I55" s="95"/>
      <c r="J55" s="123"/>
      <c r="K55" s="123"/>
      <c r="L55" s="122"/>
      <c r="M55" s="123"/>
    </row>
    <row r="56" spans="1:13" s="116" customFormat="1" x14ac:dyDescent="0.25">
      <c r="A56" s="111"/>
      <c r="B56" s="111"/>
      <c r="C56" s="111"/>
      <c r="D56" s="111"/>
      <c r="E56" s="111"/>
      <c r="F56" s="111"/>
      <c r="G56" s="111"/>
      <c r="H56" s="124">
        <v>3224</v>
      </c>
      <c r="I56" s="95" t="s">
        <v>102</v>
      </c>
      <c r="J56" s="117">
        <v>1000</v>
      </c>
      <c r="K56" s="117">
        <v>0</v>
      </c>
      <c r="L56" s="122">
        <f>IF(J56&lt;&gt;0,K56/J56,"***")</f>
        <v>0</v>
      </c>
      <c r="M56" s="117"/>
    </row>
    <row r="57" spans="1:13" s="116" customFormat="1" ht="22.5" customHeight="1" x14ac:dyDescent="0.25">
      <c r="A57" s="111"/>
      <c r="B57" s="111"/>
      <c r="C57" s="111"/>
      <c r="D57" s="111"/>
      <c r="E57" s="111"/>
      <c r="F57" s="111"/>
      <c r="G57" s="112" t="s">
        <v>103</v>
      </c>
      <c r="H57" s="113" t="s">
        <v>104</v>
      </c>
      <c r="I57" s="113"/>
      <c r="J57" s="114">
        <f>SUBTOTAL(9,J58:J60)</f>
        <v>5000</v>
      </c>
      <c r="K57" s="114">
        <f>SUBTOTAL(9,K58:K60)</f>
        <v>0</v>
      </c>
      <c r="L57" s="115">
        <f>IF(J57&lt;&gt;0,K57/J57,"***")</f>
        <v>0</v>
      </c>
      <c r="M57" s="114"/>
    </row>
    <row r="58" spans="1:13" s="116" customFormat="1" ht="30" hidden="1" customHeight="1" x14ac:dyDescent="0.25">
      <c r="A58" s="111"/>
      <c r="B58" s="111"/>
      <c r="C58" s="111"/>
      <c r="D58" s="111"/>
      <c r="E58" s="111"/>
      <c r="F58" s="111"/>
      <c r="G58" s="118"/>
      <c r="H58" s="119"/>
      <c r="I58" s="119"/>
      <c r="J58" s="120"/>
      <c r="K58" s="120"/>
      <c r="L58" s="121"/>
      <c r="M58" s="120"/>
    </row>
    <row r="59" spans="1:13" s="116" customFormat="1" x14ac:dyDescent="0.25">
      <c r="A59" s="111"/>
      <c r="B59" s="111"/>
      <c r="C59" s="111"/>
      <c r="D59" s="111"/>
      <c r="E59" s="111"/>
      <c r="F59" s="111"/>
      <c r="G59" s="111"/>
      <c r="H59" s="95" t="s">
        <v>105</v>
      </c>
      <c r="I59" s="95" t="s">
        <v>106</v>
      </c>
      <c r="J59" s="117">
        <v>5000</v>
      </c>
      <c r="K59" s="117">
        <v>0</v>
      </c>
      <c r="L59" s="122">
        <f>IF(J59&lt;&gt;0,K59/J59,"***")</f>
        <v>0</v>
      </c>
      <c r="M59" s="117"/>
    </row>
    <row r="60" spans="1:13" s="48" customFormat="1" ht="15.75" hidden="1" x14ac:dyDescent="0.25">
      <c r="A60" s="46"/>
      <c r="B60" s="46"/>
      <c r="C60" s="46"/>
      <c r="D60" s="46"/>
      <c r="E60" s="46"/>
      <c r="F60" s="46"/>
      <c r="G60" s="46">
        <v>7</v>
      </c>
      <c r="H60" s="46"/>
      <c r="I60" s="46"/>
      <c r="J60" s="89"/>
      <c r="K60" s="89"/>
      <c r="L60" s="87"/>
      <c r="M60" s="89"/>
    </row>
    <row r="61" spans="1:13" s="48" customFormat="1" ht="20.100000000000001" hidden="1" customHeight="1" x14ac:dyDescent="0.25">
      <c r="A61" s="46"/>
      <c r="B61" s="46"/>
      <c r="C61" s="46"/>
      <c r="D61" s="46"/>
      <c r="E61" s="46"/>
      <c r="F61" s="46"/>
      <c r="G61" s="46">
        <v>6</v>
      </c>
      <c r="H61" s="46"/>
      <c r="I61" s="46"/>
      <c r="J61" s="89"/>
      <c r="K61" s="89"/>
      <c r="L61" s="87"/>
      <c r="M61" s="89"/>
    </row>
    <row r="62" spans="1:13" s="48" customFormat="1" ht="20.100000000000001" hidden="1" customHeight="1" x14ac:dyDescent="0.25">
      <c r="A62" s="46"/>
      <c r="B62" s="46"/>
      <c r="C62" s="46"/>
      <c r="D62" s="46"/>
      <c r="E62" s="46"/>
      <c r="F62" s="46"/>
      <c r="G62" s="46">
        <v>5</v>
      </c>
      <c r="H62" s="46"/>
      <c r="I62" s="46"/>
      <c r="J62" s="89"/>
      <c r="K62" s="89"/>
      <c r="L62" s="87"/>
      <c r="M62" s="89"/>
    </row>
    <row r="63" spans="1:13" s="48" customFormat="1" ht="22.5" customHeight="1" x14ac:dyDescent="0.25">
      <c r="A63" s="59"/>
      <c r="B63" s="59"/>
      <c r="C63" s="59"/>
      <c r="D63" s="59"/>
      <c r="E63" s="107" t="s">
        <v>50</v>
      </c>
      <c r="F63" s="107" t="s">
        <v>51</v>
      </c>
      <c r="G63" s="107"/>
      <c r="H63" s="108"/>
      <c r="I63" s="108"/>
      <c r="J63" s="109">
        <f>SUBTOTAL(9,J64:J124)</f>
        <v>1211600</v>
      </c>
      <c r="K63" s="109">
        <f>SUBTOTAL(9,K64:K124)</f>
        <v>1176215.3500000001</v>
      </c>
      <c r="L63" s="110">
        <f>IF(J63&lt;&gt;0,K63/J63,"***")</f>
        <v>0.97079510564542759</v>
      </c>
      <c r="M63" s="74"/>
    </row>
    <row r="64" spans="1:13" s="48" customFormat="1" ht="30" hidden="1" customHeight="1" x14ac:dyDescent="0.25">
      <c r="A64" s="59"/>
      <c r="B64" s="59"/>
      <c r="C64" s="59"/>
      <c r="D64" s="59"/>
      <c r="E64" s="72"/>
      <c r="F64" s="72"/>
      <c r="G64" s="72"/>
      <c r="H64" s="73"/>
      <c r="I64" s="73"/>
      <c r="J64" s="74"/>
      <c r="K64" s="74"/>
      <c r="L64" s="75"/>
      <c r="M64" s="74"/>
    </row>
    <row r="65" spans="1:13" s="48" customFormat="1" ht="23.25" customHeight="1" x14ac:dyDescent="0.25">
      <c r="A65" s="59"/>
      <c r="B65" s="59"/>
      <c r="C65" s="59"/>
      <c r="D65" s="59"/>
      <c r="E65" s="59"/>
      <c r="F65" s="107" t="s">
        <v>74</v>
      </c>
      <c r="G65" s="107" t="s">
        <v>75</v>
      </c>
      <c r="H65" s="108"/>
      <c r="I65" s="108"/>
      <c r="J65" s="109">
        <f>SUBTOTAL(9,J66:J113)</f>
        <v>1199600</v>
      </c>
      <c r="K65" s="109">
        <f>SUBTOTAL(9,K66:K112)</f>
        <v>1165911.1000000001</v>
      </c>
      <c r="L65" s="110">
        <f>IF(J65&lt;&gt;0,K65/J65,"***")</f>
        <v>0.9719165555185062</v>
      </c>
      <c r="M65" s="56"/>
    </row>
    <row r="66" spans="1:13" s="48" customFormat="1" ht="30" hidden="1" customHeight="1" x14ac:dyDescent="0.25">
      <c r="A66" s="59"/>
      <c r="B66" s="59"/>
      <c r="C66" s="59"/>
      <c r="D66" s="59"/>
      <c r="E66" s="59"/>
      <c r="F66" s="54"/>
      <c r="G66" s="54"/>
      <c r="H66" s="76"/>
      <c r="I66" s="76"/>
      <c r="J66" s="56"/>
      <c r="K66" s="56"/>
      <c r="L66" s="77"/>
      <c r="M66" s="56"/>
    </row>
    <row r="67" spans="1:13" s="116" customFormat="1" ht="22.5" customHeight="1" x14ac:dyDescent="0.25">
      <c r="A67" s="111"/>
      <c r="B67" s="111"/>
      <c r="C67" s="111"/>
      <c r="D67" s="111"/>
      <c r="E67" s="111"/>
      <c r="F67" s="111"/>
      <c r="G67" s="112" t="s">
        <v>76</v>
      </c>
      <c r="H67" s="113" t="s">
        <v>77</v>
      </c>
      <c r="I67" s="113"/>
      <c r="J67" s="114">
        <f>SUBTOTAL(9,J68:J70)</f>
        <v>345000</v>
      </c>
      <c r="K67" s="114">
        <f>SUBTOTAL(9,K68:K70)</f>
        <v>344992.67</v>
      </c>
      <c r="L67" s="115">
        <f>IF(J67&lt;&gt;0,K67/J67,"***")</f>
        <v>0.99997875362318833</v>
      </c>
      <c r="M67" s="114"/>
    </row>
    <row r="68" spans="1:13" s="116" customFormat="1" ht="30" hidden="1" customHeight="1" x14ac:dyDescent="0.25">
      <c r="A68" s="111"/>
      <c r="B68" s="111"/>
      <c r="C68" s="111"/>
      <c r="D68" s="111"/>
      <c r="E68" s="111"/>
      <c r="F68" s="111"/>
      <c r="G68" s="118"/>
      <c r="H68" s="119"/>
      <c r="I68" s="119"/>
      <c r="J68" s="120"/>
      <c r="K68" s="120"/>
      <c r="L68" s="121"/>
      <c r="M68" s="120"/>
    </row>
    <row r="69" spans="1:13" s="116" customFormat="1" x14ac:dyDescent="0.25">
      <c r="A69" s="111"/>
      <c r="B69" s="111"/>
      <c r="C69" s="111"/>
      <c r="D69" s="111"/>
      <c r="E69" s="111"/>
      <c r="F69" s="111"/>
      <c r="G69" s="111"/>
      <c r="H69" s="95" t="s">
        <v>78</v>
      </c>
      <c r="I69" s="95" t="s">
        <v>79</v>
      </c>
      <c r="J69" s="117">
        <v>345000</v>
      </c>
      <c r="K69" s="117">
        <v>344992.67</v>
      </c>
      <c r="L69" s="122">
        <f>IF(J69&lt;&gt;0,K69/J69,"***")</f>
        <v>0.99997875362318833</v>
      </c>
      <c r="M69" s="117"/>
    </row>
    <row r="70" spans="1:13" s="116" customFormat="1" hidden="1" x14ac:dyDescent="0.25">
      <c r="A70" s="95"/>
      <c r="B70" s="95"/>
      <c r="C70" s="95"/>
      <c r="D70" s="95"/>
      <c r="E70" s="95"/>
      <c r="F70" s="95"/>
      <c r="G70" s="95">
        <v>7</v>
      </c>
      <c r="H70" s="95"/>
      <c r="I70" s="95"/>
      <c r="J70" s="123"/>
      <c r="K70" s="123"/>
      <c r="L70" s="122"/>
      <c r="M70" s="123"/>
    </row>
    <row r="71" spans="1:13" s="116" customFormat="1" ht="22.5" customHeight="1" x14ac:dyDescent="0.25">
      <c r="A71" s="111"/>
      <c r="B71" s="111"/>
      <c r="C71" s="111"/>
      <c r="D71" s="111"/>
      <c r="E71" s="111"/>
      <c r="F71" s="111"/>
      <c r="G71" s="112" t="s">
        <v>80</v>
      </c>
      <c r="H71" s="113" t="s">
        <v>81</v>
      </c>
      <c r="I71" s="113"/>
      <c r="J71" s="114">
        <f>SUBTOTAL(9,J72:J74)</f>
        <v>74300</v>
      </c>
      <c r="K71" s="114">
        <f>SUBTOTAL(9,K72:K74)</f>
        <v>60980.25</v>
      </c>
      <c r="L71" s="115">
        <f>IF(J71&lt;&gt;0,K71/J71,"***")</f>
        <v>0.82073014804845223</v>
      </c>
      <c r="M71" s="114"/>
    </row>
    <row r="72" spans="1:13" s="116" customFormat="1" ht="30" hidden="1" customHeight="1" x14ac:dyDescent="0.25">
      <c r="A72" s="111"/>
      <c r="B72" s="111"/>
      <c r="C72" s="111"/>
      <c r="D72" s="111"/>
      <c r="E72" s="111"/>
      <c r="F72" s="111"/>
      <c r="G72" s="118"/>
      <c r="H72" s="119"/>
      <c r="I72" s="119"/>
      <c r="J72" s="120"/>
      <c r="K72" s="120"/>
      <c r="L72" s="121"/>
      <c r="M72" s="120"/>
    </row>
    <row r="73" spans="1:13" s="116" customFormat="1" x14ac:dyDescent="0.25">
      <c r="A73" s="111"/>
      <c r="B73" s="111"/>
      <c r="C73" s="111"/>
      <c r="D73" s="111"/>
      <c r="E73" s="111"/>
      <c r="F73" s="111"/>
      <c r="G73" s="111"/>
      <c r="H73" s="95" t="s">
        <v>82</v>
      </c>
      <c r="I73" s="95" t="s">
        <v>81</v>
      </c>
      <c r="J73" s="117">
        <v>74300</v>
      </c>
      <c r="K73" s="117">
        <v>60980.25</v>
      </c>
      <c r="L73" s="122">
        <f>IF(J73&lt;&gt;0,K73/J73,"***")</f>
        <v>0.82073014804845223</v>
      </c>
      <c r="M73" s="117"/>
    </row>
    <row r="74" spans="1:13" s="116" customFormat="1" hidden="1" x14ac:dyDescent="0.25">
      <c r="A74" s="95"/>
      <c r="B74" s="95"/>
      <c r="C74" s="95"/>
      <c r="D74" s="95"/>
      <c r="E74" s="95"/>
      <c r="F74" s="95"/>
      <c r="G74" s="95">
        <v>7</v>
      </c>
      <c r="H74" s="95"/>
      <c r="I74" s="95"/>
      <c r="J74" s="123"/>
      <c r="K74" s="123"/>
      <c r="L74" s="122"/>
      <c r="M74" s="123"/>
    </row>
    <row r="75" spans="1:13" s="116" customFormat="1" ht="22.5" customHeight="1" x14ac:dyDescent="0.25">
      <c r="A75" s="111"/>
      <c r="B75" s="111"/>
      <c r="C75" s="111"/>
      <c r="D75" s="111"/>
      <c r="E75" s="111"/>
      <c r="F75" s="111"/>
      <c r="G75" s="112" t="s">
        <v>83</v>
      </c>
      <c r="H75" s="113" t="s">
        <v>84</v>
      </c>
      <c r="I75" s="113"/>
      <c r="J75" s="114">
        <f>SUBTOTAL(9,J76:J78)</f>
        <v>278500</v>
      </c>
      <c r="K75" s="114">
        <f>SUBTOTAL(9,K76:K78)</f>
        <v>278257.45</v>
      </c>
      <c r="L75" s="115">
        <f>IF(J75&lt;&gt;0,K75/J75,"***")</f>
        <v>0.99912908438061043</v>
      </c>
      <c r="M75" s="114"/>
    </row>
    <row r="76" spans="1:13" s="116" customFormat="1" ht="30" hidden="1" customHeight="1" x14ac:dyDescent="0.25">
      <c r="A76" s="111"/>
      <c r="B76" s="111"/>
      <c r="C76" s="111"/>
      <c r="D76" s="111"/>
      <c r="E76" s="111"/>
      <c r="F76" s="111"/>
      <c r="G76" s="118"/>
      <c r="H76" s="119"/>
      <c r="I76" s="119"/>
      <c r="J76" s="120"/>
      <c r="K76" s="120"/>
      <c r="L76" s="121"/>
      <c r="M76" s="120"/>
    </row>
    <row r="77" spans="1:13" s="116" customFormat="1" x14ac:dyDescent="0.25">
      <c r="A77" s="111"/>
      <c r="B77" s="111"/>
      <c r="C77" s="111"/>
      <c r="D77" s="111"/>
      <c r="E77" s="111"/>
      <c r="F77" s="111"/>
      <c r="G77" s="111"/>
      <c r="H77" s="95" t="s">
        <v>85</v>
      </c>
      <c r="I77" s="95" t="s">
        <v>86</v>
      </c>
      <c r="J77" s="117">
        <v>278500</v>
      </c>
      <c r="K77" s="117">
        <v>278257.45</v>
      </c>
      <c r="L77" s="122">
        <f>IF(J77&lt;&gt;0,K77/J77,"***")</f>
        <v>0.99912908438061043</v>
      </c>
      <c r="M77" s="117"/>
    </row>
    <row r="78" spans="1:13" s="116" customFormat="1" hidden="1" x14ac:dyDescent="0.25">
      <c r="A78" s="95"/>
      <c r="B78" s="95"/>
      <c r="C78" s="95"/>
      <c r="D78" s="95"/>
      <c r="E78" s="95"/>
      <c r="F78" s="95"/>
      <c r="G78" s="95">
        <v>7</v>
      </c>
      <c r="H78" s="95"/>
      <c r="I78" s="95"/>
      <c r="J78" s="123"/>
      <c r="K78" s="123"/>
      <c r="L78" s="122"/>
      <c r="M78" s="123"/>
    </row>
    <row r="79" spans="1:13" s="116" customFormat="1" ht="22.5" customHeight="1" x14ac:dyDescent="0.25">
      <c r="A79" s="111"/>
      <c r="B79" s="111"/>
      <c r="C79" s="111"/>
      <c r="D79" s="111"/>
      <c r="E79" s="111"/>
      <c r="F79" s="111"/>
      <c r="G79" s="112" t="s">
        <v>87</v>
      </c>
      <c r="H79" s="113" t="s">
        <v>88</v>
      </c>
      <c r="I79" s="113"/>
      <c r="J79" s="114">
        <f>SUBTOTAL(9,J80:J84)</f>
        <v>47900</v>
      </c>
      <c r="K79" s="114">
        <f>SUBTOTAL(9,K80:K84)</f>
        <v>47027.24</v>
      </c>
      <c r="L79" s="115">
        <f>IF(J79&lt;&gt;0,K79/J79,"***")</f>
        <v>0.9817795407098121</v>
      </c>
      <c r="M79" s="114"/>
    </row>
    <row r="80" spans="1:13" s="116" customFormat="1" ht="30" hidden="1" customHeight="1" x14ac:dyDescent="0.25">
      <c r="A80" s="111"/>
      <c r="B80" s="111"/>
      <c r="C80" s="111"/>
      <c r="D80" s="111"/>
      <c r="E80" s="111"/>
      <c r="F80" s="111"/>
      <c r="G80" s="118"/>
      <c r="H80" s="119"/>
      <c r="I80" s="119"/>
      <c r="J80" s="120"/>
      <c r="K80" s="120"/>
      <c r="L80" s="121"/>
      <c r="M80" s="120"/>
    </row>
    <row r="81" spans="1:13" s="116" customFormat="1" x14ac:dyDescent="0.25">
      <c r="A81" s="111"/>
      <c r="B81" s="111"/>
      <c r="C81" s="111"/>
      <c r="D81" s="111"/>
      <c r="E81" s="111"/>
      <c r="F81" s="111"/>
      <c r="G81" s="111"/>
      <c r="H81" s="95" t="s">
        <v>107</v>
      </c>
      <c r="I81" s="95" t="s">
        <v>108</v>
      </c>
      <c r="J81" s="117">
        <v>2950</v>
      </c>
      <c r="K81" s="117">
        <v>2256</v>
      </c>
      <c r="L81" s="122">
        <f>IF(J81&lt;&gt;0,K81/J81,"***")</f>
        <v>0.76474576271186445</v>
      </c>
      <c r="M81" s="117"/>
    </row>
    <row r="82" spans="1:13" s="116" customFormat="1" x14ac:dyDescent="0.25">
      <c r="A82" s="111"/>
      <c r="B82" s="111"/>
      <c r="C82" s="111"/>
      <c r="D82" s="111"/>
      <c r="E82" s="111"/>
      <c r="F82" s="111"/>
      <c r="G82" s="111"/>
      <c r="H82" s="95" t="s">
        <v>89</v>
      </c>
      <c r="I82" s="95" t="s">
        <v>90</v>
      </c>
      <c r="J82" s="117">
        <v>38500</v>
      </c>
      <c r="K82" s="117">
        <v>38358.75</v>
      </c>
      <c r="L82" s="122">
        <f>IF(J82&lt;&gt;0,K82/J82,"***")</f>
        <v>0.99633116883116879</v>
      </c>
      <c r="M82" s="117"/>
    </row>
    <row r="83" spans="1:13" s="116" customFormat="1" x14ac:dyDescent="0.25">
      <c r="A83" s="111"/>
      <c r="B83" s="111"/>
      <c r="C83" s="111"/>
      <c r="D83" s="111"/>
      <c r="E83" s="111"/>
      <c r="F83" s="111"/>
      <c r="G83" s="111"/>
      <c r="H83" s="95" t="s">
        <v>109</v>
      </c>
      <c r="I83" s="95" t="s">
        <v>110</v>
      </c>
      <c r="J83" s="117">
        <v>6450</v>
      </c>
      <c r="K83" s="117">
        <v>6412.49</v>
      </c>
      <c r="L83" s="122">
        <f>IF(J83&lt;&gt;0,K83/J83,"***")</f>
        <v>0.99418449612403093</v>
      </c>
      <c r="M83" s="117"/>
    </row>
    <row r="84" spans="1:13" s="116" customFormat="1" hidden="1" x14ac:dyDescent="0.25">
      <c r="A84" s="95"/>
      <c r="B84" s="95"/>
      <c r="C84" s="95"/>
      <c r="D84" s="95"/>
      <c r="E84" s="95"/>
      <c r="F84" s="95"/>
      <c r="G84" s="95">
        <v>7</v>
      </c>
      <c r="H84" s="95"/>
      <c r="I84" s="95"/>
      <c r="J84" s="123"/>
      <c r="K84" s="123"/>
      <c r="L84" s="122"/>
      <c r="M84" s="123"/>
    </row>
    <row r="85" spans="1:13" s="116" customFormat="1" ht="22.5" customHeight="1" x14ac:dyDescent="0.25">
      <c r="A85" s="111"/>
      <c r="B85" s="111"/>
      <c r="C85" s="111"/>
      <c r="D85" s="111"/>
      <c r="E85" s="111"/>
      <c r="F85" s="111"/>
      <c r="G85" s="112" t="s">
        <v>96</v>
      </c>
      <c r="H85" s="113" t="s">
        <v>97</v>
      </c>
      <c r="I85" s="113"/>
      <c r="J85" s="114">
        <f>SUBTOTAL(9,J86:J91)</f>
        <v>348500</v>
      </c>
      <c r="K85" s="114">
        <f>SUBTOTAL(9,K86:K91)</f>
        <v>340305.24</v>
      </c>
      <c r="L85" s="115">
        <f>IF(J85&lt;&gt;0,K85/J85,"***")</f>
        <v>0.97648562410329987</v>
      </c>
      <c r="M85" s="114"/>
    </row>
    <row r="86" spans="1:13" s="116" customFormat="1" ht="30" hidden="1" customHeight="1" x14ac:dyDescent="0.25">
      <c r="A86" s="111"/>
      <c r="B86" s="111"/>
      <c r="C86" s="111"/>
      <c r="D86" s="111"/>
      <c r="E86" s="111"/>
      <c r="F86" s="111"/>
      <c r="G86" s="118"/>
      <c r="H86" s="119"/>
      <c r="I86" s="119"/>
      <c r="J86" s="120"/>
      <c r="K86" s="120"/>
      <c r="L86" s="121"/>
      <c r="M86" s="120"/>
    </row>
    <row r="87" spans="1:13" s="116" customFormat="1" x14ac:dyDescent="0.25">
      <c r="A87" s="111"/>
      <c r="B87" s="111"/>
      <c r="C87" s="111"/>
      <c r="D87" s="111"/>
      <c r="E87" s="111"/>
      <c r="F87" s="111"/>
      <c r="G87" s="111"/>
      <c r="H87" s="95" t="s">
        <v>111</v>
      </c>
      <c r="I87" s="95" t="s">
        <v>100</v>
      </c>
      <c r="J87" s="117">
        <v>55500</v>
      </c>
      <c r="K87" s="117">
        <v>52686.98</v>
      </c>
      <c r="L87" s="122">
        <f>IF(J87&lt;&gt;0,K87/J87,"***")</f>
        <v>0.94931495495495499</v>
      </c>
      <c r="M87" s="117"/>
    </row>
    <row r="88" spans="1:13" s="116" customFormat="1" x14ac:dyDescent="0.25">
      <c r="A88" s="111"/>
      <c r="B88" s="111"/>
      <c r="C88" s="111"/>
      <c r="D88" s="111"/>
      <c r="E88" s="111"/>
      <c r="F88" s="111"/>
      <c r="G88" s="111"/>
      <c r="H88" s="95" t="s">
        <v>112</v>
      </c>
      <c r="I88" s="95" t="s">
        <v>101</v>
      </c>
      <c r="J88" s="117">
        <v>204000</v>
      </c>
      <c r="K88" s="117">
        <v>198841.85</v>
      </c>
      <c r="L88" s="122">
        <f>IF(J88&lt;&gt;0,K88/J88,"***")</f>
        <v>0.97471495098039218</v>
      </c>
      <c r="M88" s="117"/>
    </row>
    <row r="89" spans="1:13" s="116" customFormat="1" x14ac:dyDescent="0.25">
      <c r="A89" s="111"/>
      <c r="B89" s="111"/>
      <c r="C89" s="111"/>
      <c r="D89" s="111"/>
      <c r="E89" s="111"/>
      <c r="F89" s="111"/>
      <c r="G89" s="111"/>
      <c r="H89" s="95" t="s">
        <v>113</v>
      </c>
      <c r="I89" s="95" t="s">
        <v>114</v>
      </c>
      <c r="J89" s="117">
        <v>82000</v>
      </c>
      <c r="K89" s="117">
        <v>81787.53</v>
      </c>
      <c r="L89" s="122">
        <f>IF(J89&lt;&gt;0,K89/J89,"***")</f>
        <v>0.99740890243902436</v>
      </c>
      <c r="M89" s="117"/>
    </row>
    <row r="90" spans="1:13" s="116" customFormat="1" hidden="1" x14ac:dyDescent="0.25">
      <c r="A90" s="95"/>
      <c r="B90" s="95"/>
      <c r="C90" s="95"/>
      <c r="D90" s="95"/>
      <c r="E90" s="95"/>
      <c r="F90" s="95"/>
      <c r="G90" s="95">
        <v>7</v>
      </c>
      <c r="H90" s="95"/>
      <c r="I90" s="95"/>
      <c r="J90" s="123"/>
      <c r="K90" s="123"/>
      <c r="L90" s="122"/>
      <c r="M90" s="123"/>
    </row>
    <row r="91" spans="1:13" s="116" customFormat="1" x14ac:dyDescent="0.25">
      <c r="A91" s="111"/>
      <c r="B91" s="111"/>
      <c r="C91" s="111"/>
      <c r="D91" s="111"/>
      <c r="E91" s="111"/>
      <c r="F91" s="111"/>
      <c r="G91" s="111"/>
      <c r="H91" s="124">
        <v>3227</v>
      </c>
      <c r="I91" s="95" t="s">
        <v>115</v>
      </c>
      <c r="J91" s="117">
        <v>7000</v>
      </c>
      <c r="K91" s="117">
        <v>6988.88</v>
      </c>
      <c r="L91" s="122">
        <f>IF(J91&lt;&gt;0,K91/J91,"***")</f>
        <v>0.99841142857142862</v>
      </c>
      <c r="M91" s="117"/>
    </row>
    <row r="92" spans="1:13" s="116" customFormat="1" ht="22.5" customHeight="1" x14ac:dyDescent="0.25">
      <c r="A92" s="111"/>
      <c r="B92" s="111"/>
      <c r="C92" s="111"/>
      <c r="D92" s="111"/>
      <c r="E92" s="111"/>
      <c r="F92" s="111"/>
      <c r="G92" s="112" t="s">
        <v>103</v>
      </c>
      <c r="H92" s="113" t="s">
        <v>104</v>
      </c>
      <c r="I92" s="113"/>
      <c r="J92" s="114">
        <f>SUBTOTAL(9,J93:J102)</f>
        <v>83100</v>
      </c>
      <c r="K92" s="114">
        <f>SUBTOTAL(9,K93:K102)</f>
        <v>74226.400000000009</v>
      </c>
      <c r="L92" s="115">
        <f>IF(J92&lt;&gt;0,K92/J92,"***")</f>
        <v>0.89321780986762944</v>
      </c>
      <c r="M92" s="114"/>
    </row>
    <row r="93" spans="1:13" s="116" customFormat="1" ht="30" hidden="1" customHeight="1" x14ac:dyDescent="0.25">
      <c r="A93" s="111"/>
      <c r="B93" s="111"/>
      <c r="C93" s="111"/>
      <c r="D93" s="111"/>
      <c r="E93" s="111"/>
      <c r="F93" s="111"/>
      <c r="G93" s="118"/>
      <c r="H93" s="119"/>
      <c r="I93" s="119"/>
      <c r="J93" s="120"/>
      <c r="K93" s="120"/>
      <c r="L93" s="121"/>
      <c r="M93" s="120"/>
    </row>
    <row r="94" spans="1:13" s="116" customFormat="1" x14ac:dyDescent="0.25">
      <c r="A94" s="111"/>
      <c r="B94" s="111"/>
      <c r="C94" s="111"/>
      <c r="D94" s="111"/>
      <c r="E94" s="111"/>
      <c r="F94" s="111"/>
      <c r="G94" s="111"/>
      <c r="H94" s="95" t="s">
        <v>116</v>
      </c>
      <c r="I94" s="95" t="s">
        <v>117</v>
      </c>
      <c r="J94" s="117">
        <v>7000</v>
      </c>
      <c r="K94" s="117">
        <v>5252.82</v>
      </c>
      <c r="L94" s="122">
        <f t="shared" ref="L94:L99" si="0">IF(J94&lt;&gt;0,K94/J94,"***")</f>
        <v>0.75040285714285715</v>
      </c>
      <c r="M94" s="117"/>
    </row>
    <row r="95" spans="1:13" s="116" customFormat="1" x14ac:dyDescent="0.25">
      <c r="A95" s="111"/>
      <c r="B95" s="111"/>
      <c r="C95" s="111"/>
      <c r="D95" s="111"/>
      <c r="E95" s="111"/>
      <c r="F95" s="111"/>
      <c r="G95" s="111"/>
      <c r="H95" s="95" t="s">
        <v>105</v>
      </c>
      <c r="I95" s="95" t="s">
        <v>106</v>
      </c>
      <c r="J95" s="117">
        <v>10000</v>
      </c>
      <c r="K95" s="117">
        <v>9934.75</v>
      </c>
      <c r="L95" s="122">
        <f t="shared" si="0"/>
        <v>0.993475</v>
      </c>
      <c r="M95" s="117"/>
    </row>
    <row r="96" spans="1:13" s="116" customFormat="1" x14ac:dyDescent="0.25">
      <c r="A96" s="111"/>
      <c r="B96" s="111"/>
      <c r="C96" s="111"/>
      <c r="D96" s="111"/>
      <c r="E96" s="111"/>
      <c r="F96" s="111"/>
      <c r="G96" s="111"/>
      <c r="H96" s="95" t="s">
        <v>118</v>
      </c>
      <c r="I96" s="95" t="s">
        <v>119</v>
      </c>
      <c r="J96" s="117">
        <v>500</v>
      </c>
      <c r="K96" s="117">
        <v>0</v>
      </c>
      <c r="L96" s="122">
        <f t="shared" si="0"/>
        <v>0</v>
      </c>
      <c r="M96" s="117"/>
    </row>
    <row r="97" spans="1:13" s="116" customFormat="1" x14ac:dyDescent="0.25">
      <c r="A97" s="111"/>
      <c r="B97" s="111"/>
      <c r="C97" s="111"/>
      <c r="D97" s="111"/>
      <c r="E97" s="111"/>
      <c r="F97" s="111"/>
      <c r="G97" s="111"/>
      <c r="H97" s="95" t="s">
        <v>120</v>
      </c>
      <c r="I97" s="95" t="s">
        <v>121</v>
      </c>
      <c r="J97" s="117">
        <v>37500</v>
      </c>
      <c r="K97" s="117">
        <v>35403.519999999997</v>
      </c>
      <c r="L97" s="122">
        <f t="shared" si="0"/>
        <v>0.94409386666666661</v>
      </c>
      <c r="M97" s="117"/>
    </row>
    <row r="98" spans="1:13" s="116" customFormat="1" x14ac:dyDescent="0.25">
      <c r="A98" s="111"/>
      <c r="B98" s="111"/>
      <c r="C98" s="111"/>
      <c r="D98" s="111"/>
      <c r="E98" s="111"/>
      <c r="F98" s="111"/>
      <c r="G98" s="111"/>
      <c r="H98" s="95" t="s">
        <v>122</v>
      </c>
      <c r="I98" s="95" t="s">
        <v>123</v>
      </c>
      <c r="J98" s="117">
        <v>16600</v>
      </c>
      <c r="K98" s="117">
        <v>13190.51</v>
      </c>
      <c r="L98" s="122">
        <f t="shared" si="0"/>
        <v>0.79460903614457834</v>
      </c>
      <c r="M98" s="117"/>
    </row>
    <row r="99" spans="1:13" s="116" customFormat="1" x14ac:dyDescent="0.25">
      <c r="A99" s="111"/>
      <c r="B99" s="111"/>
      <c r="C99" s="111"/>
      <c r="D99" s="111"/>
      <c r="E99" s="111"/>
      <c r="F99" s="111"/>
      <c r="G99" s="111"/>
      <c r="H99" s="95" t="s">
        <v>124</v>
      </c>
      <c r="I99" s="95" t="s">
        <v>125</v>
      </c>
      <c r="J99" s="117">
        <v>4000</v>
      </c>
      <c r="K99" s="117">
        <v>3912.5</v>
      </c>
      <c r="L99" s="122">
        <f t="shared" si="0"/>
        <v>0.97812500000000002</v>
      </c>
      <c r="M99" s="117"/>
    </row>
    <row r="100" spans="1:13" s="116" customFormat="1" hidden="1" x14ac:dyDescent="0.25">
      <c r="A100" s="95"/>
      <c r="B100" s="95"/>
      <c r="C100" s="95"/>
      <c r="D100" s="95"/>
      <c r="E100" s="95"/>
      <c r="F100" s="95"/>
      <c r="G100" s="95">
        <v>7</v>
      </c>
      <c r="H100" s="95"/>
      <c r="I100" s="95"/>
      <c r="J100" s="123"/>
      <c r="K100" s="123"/>
      <c r="L100" s="122"/>
      <c r="M100" s="123"/>
    </row>
    <row r="101" spans="1:13" s="116" customFormat="1" hidden="1" x14ac:dyDescent="0.25">
      <c r="A101" s="95"/>
      <c r="B101" s="95"/>
      <c r="C101" s="95"/>
      <c r="D101" s="95"/>
      <c r="E101" s="95"/>
      <c r="F101" s="95"/>
      <c r="G101" s="95">
        <v>7</v>
      </c>
      <c r="H101" s="95"/>
      <c r="I101" s="95"/>
      <c r="J101" s="123"/>
      <c r="K101" s="123"/>
      <c r="L101" s="122"/>
      <c r="M101" s="123"/>
    </row>
    <row r="102" spans="1:13" s="116" customFormat="1" x14ac:dyDescent="0.25">
      <c r="A102" s="111"/>
      <c r="B102" s="111"/>
      <c r="C102" s="111"/>
      <c r="D102" s="111"/>
      <c r="E102" s="111"/>
      <c r="F102" s="111"/>
      <c r="G102" s="111"/>
      <c r="H102" s="124">
        <v>3239</v>
      </c>
      <c r="I102" s="95" t="s">
        <v>126</v>
      </c>
      <c r="J102" s="117">
        <v>7500</v>
      </c>
      <c r="K102" s="117">
        <v>6532.3</v>
      </c>
      <c r="L102" s="122">
        <f>IF(J102&lt;&gt;0,K102/J102,"***")</f>
        <v>0.87097333333333338</v>
      </c>
      <c r="M102" s="117"/>
    </row>
    <row r="103" spans="1:13" s="116" customFormat="1" ht="22.5" customHeight="1" x14ac:dyDescent="0.25">
      <c r="A103" s="111"/>
      <c r="B103" s="111"/>
      <c r="C103" s="111"/>
      <c r="D103" s="111"/>
      <c r="E103" s="111"/>
      <c r="F103" s="111"/>
      <c r="G103" s="112" t="s">
        <v>127</v>
      </c>
      <c r="H103" s="113" t="s">
        <v>128</v>
      </c>
      <c r="I103" s="113"/>
      <c r="J103" s="114">
        <f>SUBTOTAL(9,J104:J108)</f>
        <v>16700</v>
      </c>
      <c r="K103" s="114">
        <f>SUBTOTAL(9,K104:K108)</f>
        <v>14781.25</v>
      </c>
      <c r="L103" s="115">
        <f>IF(J103&lt;&gt;0,K103/J103,"***")</f>
        <v>0.88510479041916168</v>
      </c>
      <c r="M103" s="114"/>
    </row>
    <row r="104" spans="1:13" s="116" customFormat="1" ht="30" hidden="1" customHeight="1" x14ac:dyDescent="0.25">
      <c r="A104" s="111"/>
      <c r="B104" s="111"/>
      <c r="C104" s="111"/>
      <c r="D104" s="111"/>
      <c r="E104" s="111"/>
      <c r="F104" s="111"/>
      <c r="G104" s="118"/>
      <c r="H104" s="119"/>
      <c r="I104" s="119"/>
      <c r="J104" s="120"/>
      <c r="K104" s="120"/>
      <c r="L104" s="121"/>
      <c r="M104" s="120"/>
    </row>
    <row r="105" spans="1:13" s="116" customFormat="1" x14ac:dyDescent="0.25">
      <c r="A105" s="111"/>
      <c r="B105" s="111"/>
      <c r="C105" s="111"/>
      <c r="D105" s="111"/>
      <c r="E105" s="111"/>
      <c r="F105" s="111"/>
      <c r="G105" s="111"/>
      <c r="H105" s="95" t="s">
        <v>129</v>
      </c>
      <c r="I105" s="95" t="s">
        <v>130</v>
      </c>
      <c r="J105" s="117">
        <v>3400</v>
      </c>
      <c r="K105" s="117">
        <v>3176</v>
      </c>
      <c r="L105" s="122">
        <f>IF(J105&lt;&gt;0,K105/J105,"***")</f>
        <v>0.9341176470588235</v>
      </c>
      <c r="M105" s="117"/>
    </row>
    <row r="106" spans="1:13" s="116" customFormat="1" x14ac:dyDescent="0.25">
      <c r="A106" s="111"/>
      <c r="B106" s="111"/>
      <c r="C106" s="111"/>
      <c r="D106" s="111"/>
      <c r="E106" s="111"/>
      <c r="F106" s="111"/>
      <c r="G106" s="111"/>
      <c r="H106" s="95" t="s">
        <v>131</v>
      </c>
      <c r="I106" s="95" t="s">
        <v>132</v>
      </c>
      <c r="J106" s="117">
        <v>12300</v>
      </c>
      <c r="K106" s="117">
        <v>10605.25</v>
      </c>
      <c r="L106" s="122">
        <f>IF(J106&lt;&gt;0,K106/J106,"***")</f>
        <v>0.86221544715447151</v>
      </c>
      <c r="M106" s="117"/>
    </row>
    <row r="107" spans="1:13" s="116" customFormat="1" x14ac:dyDescent="0.25">
      <c r="A107" s="111"/>
      <c r="B107" s="111"/>
      <c r="C107" s="111"/>
      <c r="D107" s="111"/>
      <c r="E107" s="111"/>
      <c r="F107" s="111"/>
      <c r="G107" s="111"/>
      <c r="H107" s="95" t="s">
        <v>133</v>
      </c>
      <c r="I107" s="95" t="s">
        <v>134</v>
      </c>
      <c r="J107" s="117">
        <v>1000</v>
      </c>
      <c r="K107" s="117">
        <v>1000</v>
      </c>
      <c r="L107" s="122">
        <f>IF(J107&lt;&gt;0,K107/J107,"***")</f>
        <v>1</v>
      </c>
      <c r="M107" s="117"/>
    </row>
    <row r="108" spans="1:13" s="116" customFormat="1" hidden="1" x14ac:dyDescent="0.25">
      <c r="A108" s="95"/>
      <c r="B108" s="95"/>
      <c r="C108" s="95"/>
      <c r="D108" s="95"/>
      <c r="E108" s="95"/>
      <c r="F108" s="95"/>
      <c r="G108" s="95">
        <v>7</v>
      </c>
      <c r="H108" s="95"/>
      <c r="I108" s="95"/>
      <c r="J108" s="123"/>
      <c r="K108" s="123"/>
      <c r="L108" s="122"/>
      <c r="M108" s="123"/>
    </row>
    <row r="109" spans="1:13" s="116" customFormat="1" ht="22.5" customHeight="1" x14ac:dyDescent="0.25">
      <c r="A109" s="111"/>
      <c r="B109" s="111"/>
      <c r="C109" s="111"/>
      <c r="D109" s="111"/>
      <c r="E109" s="111"/>
      <c r="F109" s="111"/>
      <c r="G109" s="112" t="s">
        <v>135</v>
      </c>
      <c r="H109" s="113" t="s">
        <v>136</v>
      </c>
      <c r="I109" s="113"/>
      <c r="J109" s="114">
        <f>SUBTOTAL(9,J111:J114)</f>
        <v>5600</v>
      </c>
      <c r="K109" s="114">
        <f>SUBTOTAL(9,K111:K114)</f>
        <v>5340.5999999999995</v>
      </c>
      <c r="L109" s="115">
        <f>IF(J109&lt;&gt;0,K109/J109,"***")</f>
        <v>0.95367857142857138</v>
      </c>
      <c r="M109" s="114"/>
    </row>
    <row r="110" spans="1:13" s="116" customFormat="1" ht="30" hidden="1" customHeight="1" x14ac:dyDescent="0.25">
      <c r="A110" s="111"/>
      <c r="B110" s="111"/>
      <c r="C110" s="111"/>
      <c r="D110" s="111"/>
      <c r="E110" s="111"/>
      <c r="F110" s="111"/>
      <c r="G110" s="118"/>
      <c r="H110" s="119"/>
      <c r="I110" s="119"/>
      <c r="J110" s="120"/>
      <c r="K110" s="120"/>
      <c r="L110" s="121"/>
      <c r="M110" s="120"/>
    </row>
    <row r="111" spans="1:13" s="116" customFormat="1" x14ac:dyDescent="0.25">
      <c r="A111" s="111"/>
      <c r="B111" s="111"/>
      <c r="C111" s="111"/>
      <c r="D111" s="111"/>
      <c r="E111" s="111"/>
      <c r="F111" s="111"/>
      <c r="G111" s="111"/>
      <c r="H111" s="95" t="s">
        <v>137</v>
      </c>
      <c r="I111" s="95" t="s">
        <v>138</v>
      </c>
      <c r="J111" s="117">
        <v>5500</v>
      </c>
      <c r="K111" s="117">
        <v>5331.73</v>
      </c>
      <c r="L111" s="122">
        <f>IF(J111&lt;&gt;0,K111/J111,"***")</f>
        <v>0.96940545454545446</v>
      </c>
      <c r="M111" s="117"/>
    </row>
    <row r="112" spans="1:13" s="116" customFormat="1" x14ac:dyDescent="0.25">
      <c r="A112" s="111"/>
      <c r="B112" s="111"/>
      <c r="C112" s="111"/>
      <c r="D112" s="111"/>
      <c r="E112" s="111"/>
      <c r="F112" s="111"/>
      <c r="G112" s="111"/>
      <c r="H112" s="95" t="s">
        <v>139</v>
      </c>
      <c r="I112" s="95" t="s">
        <v>140</v>
      </c>
      <c r="J112" s="117">
        <v>100</v>
      </c>
      <c r="K112" s="117">
        <v>8.8699999999999992</v>
      </c>
      <c r="L112" s="122">
        <f>IF(J112&lt;&gt;0,K112/J112,"***")</f>
        <v>8.8699999999999987E-2</v>
      </c>
      <c r="M112" s="117"/>
    </row>
    <row r="113" spans="1:13" s="48" customFormat="1" ht="15.75" hidden="1" x14ac:dyDescent="0.25">
      <c r="A113" s="46"/>
      <c r="B113" s="46"/>
      <c r="C113" s="46"/>
      <c r="D113" s="46"/>
      <c r="E113" s="46"/>
      <c r="F113" s="46"/>
      <c r="G113" s="46">
        <v>7</v>
      </c>
      <c r="H113" s="46"/>
      <c r="I113" s="46"/>
      <c r="J113" s="89"/>
      <c r="K113" s="89"/>
      <c r="L113" s="87"/>
      <c r="M113" s="89"/>
    </row>
    <row r="114" spans="1:13" s="48" customFormat="1" ht="20.100000000000001" hidden="1" customHeight="1" x14ac:dyDescent="0.25">
      <c r="A114" s="46"/>
      <c r="B114" s="46"/>
      <c r="C114" s="46"/>
      <c r="D114" s="46"/>
      <c r="E114" s="46"/>
      <c r="F114" s="46"/>
      <c r="G114" s="46">
        <v>6</v>
      </c>
      <c r="H114" s="46"/>
      <c r="I114" s="46"/>
      <c r="J114" s="89"/>
      <c r="K114" s="89"/>
      <c r="L114" s="87"/>
      <c r="M114" s="89"/>
    </row>
    <row r="115" spans="1:13" s="48" customFormat="1" ht="20.100000000000001" hidden="1" customHeight="1" x14ac:dyDescent="0.25">
      <c r="A115" s="46"/>
      <c r="B115" s="46"/>
      <c r="C115" s="46"/>
      <c r="D115" s="46"/>
      <c r="E115" s="46"/>
      <c r="F115" s="46"/>
      <c r="G115" s="46">
        <v>5</v>
      </c>
      <c r="H115" s="46"/>
      <c r="I115" s="46"/>
      <c r="J115" s="89"/>
      <c r="K115" s="89"/>
      <c r="L115" s="87"/>
      <c r="M115" s="89"/>
    </row>
    <row r="116" spans="1:13" s="48" customFormat="1" ht="30" hidden="1" customHeight="1" x14ac:dyDescent="0.25">
      <c r="A116" s="59"/>
      <c r="B116" s="59"/>
      <c r="C116" s="59"/>
      <c r="D116" s="59"/>
      <c r="E116" s="72"/>
      <c r="F116" s="72"/>
      <c r="G116" s="72"/>
      <c r="H116" s="73"/>
      <c r="I116" s="73"/>
      <c r="J116" s="74"/>
      <c r="K116" s="74"/>
      <c r="L116" s="75"/>
      <c r="M116" s="74"/>
    </row>
    <row r="117" spans="1:13" s="48" customFormat="1" ht="23.25" customHeight="1" x14ac:dyDescent="0.25">
      <c r="A117" s="59"/>
      <c r="B117" s="59"/>
      <c r="C117" s="59"/>
      <c r="D117" s="59"/>
      <c r="E117" s="59"/>
      <c r="F117" s="107" t="s">
        <v>91</v>
      </c>
      <c r="G117" s="107" t="s">
        <v>92</v>
      </c>
      <c r="H117" s="108"/>
      <c r="I117" s="108"/>
      <c r="J117" s="109">
        <f>SUBTOTAL(9,J118:J124)</f>
        <v>12000</v>
      </c>
      <c r="K117" s="109">
        <f>SUBTOTAL(9,K118:K124)</f>
        <v>10304.25</v>
      </c>
      <c r="L117" s="110">
        <f>IF(J117&lt;&gt;0,K117/J117,"***")</f>
        <v>0.85868750000000005</v>
      </c>
      <c r="M117" s="56"/>
    </row>
    <row r="118" spans="1:13" s="48" customFormat="1" ht="30" hidden="1" customHeight="1" x14ac:dyDescent="0.25">
      <c r="A118" s="59"/>
      <c r="B118" s="59"/>
      <c r="C118" s="59"/>
      <c r="D118" s="59"/>
      <c r="E118" s="59"/>
      <c r="F118" s="54"/>
      <c r="G118" s="54"/>
      <c r="H118" s="76"/>
      <c r="I118" s="76"/>
      <c r="J118" s="56"/>
      <c r="K118" s="56"/>
      <c r="L118" s="77"/>
      <c r="M118" s="56"/>
    </row>
    <row r="119" spans="1:13" s="116" customFormat="1" ht="22.5" customHeight="1" x14ac:dyDescent="0.25">
      <c r="A119" s="111"/>
      <c r="B119" s="111"/>
      <c r="C119" s="111"/>
      <c r="D119" s="111"/>
      <c r="E119" s="111"/>
      <c r="F119" s="111"/>
      <c r="G119" s="112" t="s">
        <v>93</v>
      </c>
      <c r="H119" s="113" t="s">
        <v>94</v>
      </c>
      <c r="I119" s="113"/>
      <c r="J119" s="114">
        <f>SUBTOTAL(9,J120:J122)</f>
        <v>12000</v>
      </c>
      <c r="K119" s="114">
        <f>SUBTOTAL(9,K120:K122)</f>
        <v>10304.25</v>
      </c>
      <c r="L119" s="115">
        <f>IF(J119&lt;&gt;0,K119/J119,"***")</f>
        <v>0.85868750000000005</v>
      </c>
      <c r="M119" s="114"/>
    </row>
    <row r="120" spans="1:13" s="116" customFormat="1" ht="30" hidden="1" customHeight="1" x14ac:dyDescent="0.25">
      <c r="A120" s="111"/>
      <c r="B120" s="111"/>
      <c r="C120" s="111"/>
      <c r="D120" s="111"/>
      <c r="E120" s="111"/>
      <c r="F120" s="111"/>
      <c r="G120" s="118"/>
      <c r="H120" s="119"/>
      <c r="I120" s="119"/>
      <c r="J120" s="120"/>
      <c r="K120" s="120"/>
      <c r="L120" s="121"/>
      <c r="M120" s="120"/>
    </row>
    <row r="121" spans="1:13" s="116" customFormat="1" x14ac:dyDescent="0.25">
      <c r="A121" s="111"/>
      <c r="B121" s="111"/>
      <c r="C121" s="111"/>
      <c r="D121" s="111"/>
      <c r="E121" s="111"/>
      <c r="F121" s="111"/>
      <c r="G121" s="111"/>
      <c r="H121" s="95" t="s">
        <v>141</v>
      </c>
      <c r="I121" s="95" t="s">
        <v>142</v>
      </c>
      <c r="J121" s="117">
        <v>12000</v>
      </c>
      <c r="K121" s="117">
        <v>10304.25</v>
      </c>
      <c r="L121" s="122">
        <f>IF(J121&lt;&gt;0,K121/J121,"***")</f>
        <v>0.85868750000000005</v>
      </c>
      <c r="M121" s="117"/>
    </row>
    <row r="122" spans="1:13" s="48" customFormat="1" ht="15.75" hidden="1" x14ac:dyDescent="0.25">
      <c r="A122" s="46"/>
      <c r="B122" s="46"/>
      <c r="C122" s="46"/>
      <c r="D122" s="46"/>
      <c r="E122" s="46"/>
      <c r="F122" s="46"/>
      <c r="G122" s="46">
        <v>7</v>
      </c>
      <c r="H122" s="46"/>
      <c r="I122" s="46"/>
      <c r="J122" s="89"/>
      <c r="K122" s="89"/>
      <c r="L122" s="87"/>
      <c r="M122" s="89"/>
    </row>
    <row r="123" spans="1:13" s="48" customFormat="1" ht="20.100000000000001" hidden="1" customHeight="1" x14ac:dyDescent="0.25">
      <c r="A123" s="46"/>
      <c r="B123" s="46"/>
      <c r="C123" s="46"/>
      <c r="D123" s="46"/>
      <c r="E123" s="46"/>
      <c r="F123" s="46"/>
      <c r="G123" s="46">
        <v>6</v>
      </c>
      <c r="H123" s="46"/>
      <c r="I123" s="46"/>
      <c r="J123" s="89"/>
      <c r="K123" s="89"/>
      <c r="L123" s="87"/>
      <c r="M123" s="89"/>
    </row>
    <row r="124" spans="1:13" s="48" customFormat="1" ht="20.100000000000001" hidden="1" customHeight="1" x14ac:dyDescent="0.25">
      <c r="A124" s="46"/>
      <c r="B124" s="46"/>
      <c r="C124" s="46"/>
      <c r="D124" s="46"/>
      <c r="E124" s="46"/>
      <c r="F124" s="46"/>
      <c r="G124" s="46">
        <v>5</v>
      </c>
      <c r="H124" s="46"/>
      <c r="I124" s="46"/>
      <c r="J124" s="89"/>
      <c r="K124" s="89"/>
      <c r="L124" s="87"/>
      <c r="M124" s="89"/>
    </row>
    <row r="125" spans="1:13" s="48" customFormat="1" ht="22.5" customHeight="1" x14ac:dyDescent="0.25">
      <c r="A125" s="59"/>
      <c r="B125" s="59"/>
      <c r="C125" s="59"/>
      <c r="D125" s="59"/>
      <c r="E125" s="107" t="s">
        <v>60</v>
      </c>
      <c r="F125" s="107" t="s">
        <v>61</v>
      </c>
      <c r="G125" s="107"/>
      <c r="H125" s="108"/>
      <c r="I125" s="108"/>
      <c r="J125" s="109">
        <f>SUBTOTAL(9,J126:J141)</f>
        <v>69880</v>
      </c>
      <c r="K125" s="109">
        <f>SUBTOTAL(9,K126:K141)</f>
        <v>63265.770000000004</v>
      </c>
      <c r="L125" s="110">
        <f>IF(J125&lt;&gt;0,K125/J125,"***")</f>
        <v>0.90534874069834004</v>
      </c>
      <c r="M125" s="74"/>
    </row>
    <row r="126" spans="1:13" s="48" customFormat="1" ht="30" hidden="1" customHeight="1" x14ac:dyDescent="0.25">
      <c r="A126" s="59"/>
      <c r="B126" s="59"/>
      <c r="C126" s="59"/>
      <c r="D126" s="59"/>
      <c r="E126" s="72"/>
      <c r="F126" s="72"/>
      <c r="G126" s="72"/>
      <c r="H126" s="73"/>
      <c r="I126" s="73"/>
      <c r="J126" s="74"/>
      <c r="K126" s="74"/>
      <c r="L126" s="75"/>
      <c r="M126" s="74"/>
    </row>
    <row r="127" spans="1:13" s="48" customFormat="1" ht="23.25" customHeight="1" x14ac:dyDescent="0.25">
      <c r="A127" s="59"/>
      <c r="B127" s="59"/>
      <c r="C127" s="59"/>
      <c r="D127" s="59"/>
      <c r="E127" s="59"/>
      <c r="F127" s="107" t="s">
        <v>74</v>
      </c>
      <c r="G127" s="107" t="s">
        <v>75</v>
      </c>
      <c r="H127" s="108"/>
      <c r="I127" s="108"/>
      <c r="J127" s="109">
        <f>SUBTOTAL(9,J128:J141)</f>
        <v>69880</v>
      </c>
      <c r="K127" s="109">
        <f>SUBTOTAL(9,K128:K141)</f>
        <v>63265.770000000004</v>
      </c>
      <c r="L127" s="110">
        <f>IF(J127&lt;&gt;0,K127/J127,"***")</f>
        <v>0.90534874069834004</v>
      </c>
      <c r="M127" s="56"/>
    </row>
    <row r="128" spans="1:13" s="48" customFormat="1" ht="30" hidden="1" customHeight="1" x14ac:dyDescent="0.25">
      <c r="A128" s="59"/>
      <c r="B128" s="59"/>
      <c r="C128" s="59"/>
      <c r="D128" s="59"/>
      <c r="E128" s="59"/>
      <c r="F128" s="54"/>
      <c r="G128" s="54"/>
      <c r="H128" s="76"/>
      <c r="I128" s="76"/>
      <c r="J128" s="56"/>
      <c r="K128" s="56"/>
      <c r="L128" s="77"/>
      <c r="M128" s="56"/>
    </row>
    <row r="129" spans="1:13" s="116" customFormat="1" ht="22.5" customHeight="1" x14ac:dyDescent="0.25">
      <c r="A129" s="111"/>
      <c r="B129" s="111"/>
      <c r="C129" s="111"/>
      <c r="D129" s="111"/>
      <c r="E129" s="111"/>
      <c r="F129" s="111"/>
      <c r="G129" s="112" t="s">
        <v>87</v>
      </c>
      <c r="H129" s="113" t="s">
        <v>88</v>
      </c>
      <c r="I129" s="113"/>
      <c r="J129" s="114">
        <f>SUBTOTAL(9,J130:J133)</f>
        <v>36280</v>
      </c>
      <c r="K129" s="114">
        <f>SUBTOTAL(9,K130:K133)</f>
        <v>31070.71</v>
      </c>
      <c r="L129" s="115">
        <f>IF(J129&lt;&gt;0,K129/J129,"***")</f>
        <v>0.85641427783902979</v>
      </c>
      <c r="M129" s="114"/>
    </row>
    <row r="130" spans="1:13" s="116" customFormat="1" x14ac:dyDescent="0.25">
      <c r="A130" s="111"/>
      <c r="B130" s="111"/>
      <c r="C130" s="111"/>
      <c r="D130" s="111"/>
      <c r="E130" s="111"/>
      <c r="F130" s="111"/>
      <c r="G130" s="111"/>
      <c r="H130" s="95" t="s">
        <v>109</v>
      </c>
      <c r="I130" s="95" t="s">
        <v>110</v>
      </c>
      <c r="J130" s="117">
        <v>1000</v>
      </c>
      <c r="K130" s="117">
        <v>400</v>
      </c>
      <c r="L130" s="122">
        <f>IF(J130&lt;&gt;0,K130/J130,"***")</f>
        <v>0.4</v>
      </c>
      <c r="M130" s="117"/>
    </row>
    <row r="131" spans="1:13" s="116" customFormat="1" ht="22.5" customHeight="1" x14ac:dyDescent="0.25">
      <c r="A131" s="111"/>
      <c r="B131" s="111"/>
      <c r="C131" s="111"/>
      <c r="D131" s="111"/>
      <c r="E131" s="111"/>
      <c r="F131" s="111"/>
      <c r="G131" s="126">
        <v>322</v>
      </c>
      <c r="H131" s="113" t="s">
        <v>97</v>
      </c>
      <c r="I131" s="113"/>
      <c r="J131" s="114">
        <f>SUBTOTAL(9,J132:J138)</f>
        <v>45380</v>
      </c>
      <c r="K131" s="114">
        <f>SUBTOTAL(9,K132:K138)</f>
        <v>40156.78</v>
      </c>
      <c r="L131" s="115">
        <f>IF(J131&lt;&gt;0,K131/J131,"***")</f>
        <v>0.88490039665050679</v>
      </c>
      <c r="M131" s="114"/>
    </row>
    <row r="132" spans="1:13" s="116" customFormat="1" ht="30" hidden="1" customHeight="1" x14ac:dyDescent="0.25">
      <c r="A132" s="111"/>
      <c r="B132" s="111"/>
      <c r="C132" s="111"/>
      <c r="D132" s="111"/>
      <c r="E132" s="111"/>
      <c r="F132" s="111"/>
      <c r="G132" s="118"/>
      <c r="H132" s="119"/>
      <c r="I132" s="119"/>
      <c r="J132" s="120"/>
      <c r="K132" s="120"/>
      <c r="L132" s="121"/>
      <c r="M132" s="120"/>
    </row>
    <row r="133" spans="1:13" s="116" customFormat="1" x14ac:dyDescent="0.25">
      <c r="A133" s="111"/>
      <c r="B133" s="111"/>
      <c r="C133" s="111"/>
      <c r="D133" s="111"/>
      <c r="E133" s="111"/>
      <c r="F133" s="111"/>
      <c r="G133" s="111"/>
      <c r="H133" s="95" t="s">
        <v>111</v>
      </c>
      <c r="I133" s="95" t="s">
        <v>100</v>
      </c>
      <c r="J133" s="117">
        <v>35280</v>
      </c>
      <c r="K133" s="117">
        <v>30670.71</v>
      </c>
      <c r="L133" s="122">
        <f>IF(J133&lt;&gt;0,K133/J133,"***")</f>
        <v>0.86935119047619047</v>
      </c>
      <c r="M133" s="117"/>
    </row>
    <row r="134" spans="1:13" s="116" customFormat="1" x14ac:dyDescent="0.25">
      <c r="A134" s="111"/>
      <c r="B134" s="111"/>
      <c r="C134" s="111"/>
      <c r="D134" s="111"/>
      <c r="E134" s="111"/>
      <c r="F134" s="111"/>
      <c r="G134" s="111"/>
      <c r="H134" s="124">
        <v>3224</v>
      </c>
      <c r="I134" s="95" t="s">
        <v>102</v>
      </c>
      <c r="J134" s="117">
        <v>4400</v>
      </c>
      <c r="K134" s="117">
        <v>3844.51</v>
      </c>
      <c r="L134" s="122">
        <f>IF(J134&lt;&gt;0,K134/J134,"***")</f>
        <v>0.87375227272727274</v>
      </c>
      <c r="M134" s="117"/>
    </row>
    <row r="135" spans="1:13" s="48" customFormat="1" ht="15.75" hidden="1" x14ac:dyDescent="0.25">
      <c r="A135" s="46"/>
      <c r="B135" s="46"/>
      <c r="C135" s="46"/>
      <c r="D135" s="46"/>
      <c r="E135" s="46"/>
      <c r="F135" s="46"/>
      <c r="G135" s="46">
        <v>7</v>
      </c>
      <c r="H135" s="46"/>
      <c r="I135" s="46"/>
      <c r="J135" s="89"/>
      <c r="K135" s="89"/>
      <c r="L135" s="87"/>
      <c r="M135" s="89"/>
    </row>
    <row r="136" spans="1:13" s="48" customFormat="1" ht="20.100000000000001" hidden="1" customHeight="1" x14ac:dyDescent="0.25">
      <c r="A136" s="46"/>
      <c r="B136" s="46"/>
      <c r="C136" s="46"/>
      <c r="D136" s="46"/>
      <c r="E136" s="46"/>
      <c r="F136" s="46"/>
      <c r="G136" s="46">
        <v>6</v>
      </c>
      <c r="H136" s="46"/>
      <c r="I136" s="46"/>
      <c r="J136" s="89"/>
      <c r="K136" s="89"/>
      <c r="L136" s="87"/>
      <c r="M136" s="89"/>
    </row>
    <row r="137" spans="1:13" s="48" customFormat="1" ht="20.100000000000001" hidden="1" customHeight="1" x14ac:dyDescent="0.25">
      <c r="A137" s="46"/>
      <c r="B137" s="46"/>
      <c r="C137" s="46"/>
      <c r="D137" s="46"/>
      <c r="E137" s="46"/>
      <c r="F137" s="46"/>
      <c r="G137" s="46">
        <v>5</v>
      </c>
      <c r="H137" s="46"/>
      <c r="I137" s="46"/>
      <c r="J137" s="89"/>
      <c r="K137" s="89"/>
      <c r="L137" s="87"/>
      <c r="M137" s="89"/>
    </row>
    <row r="138" spans="1:13" s="116" customFormat="1" x14ac:dyDescent="0.25">
      <c r="A138" s="111"/>
      <c r="B138" s="111"/>
      <c r="C138" s="111"/>
      <c r="D138" s="111"/>
      <c r="E138" s="111"/>
      <c r="F138" s="111"/>
      <c r="G138" s="111"/>
      <c r="H138" s="124">
        <v>3225</v>
      </c>
      <c r="I138" s="95" t="s">
        <v>143</v>
      </c>
      <c r="J138" s="117">
        <v>5700</v>
      </c>
      <c r="K138" s="117">
        <v>5641.56</v>
      </c>
      <c r="L138" s="122">
        <f>IF(J138&lt;&gt;0,K138/J138,"***")</f>
        <v>0.98974736842105271</v>
      </c>
      <c r="M138" s="117"/>
    </row>
    <row r="139" spans="1:13" s="116" customFormat="1" ht="22.5" customHeight="1" x14ac:dyDescent="0.25">
      <c r="A139" s="111"/>
      <c r="B139" s="111"/>
      <c r="C139" s="111"/>
      <c r="D139" s="111"/>
      <c r="E139" s="111"/>
      <c r="F139" s="111"/>
      <c r="G139" s="112" t="s">
        <v>103</v>
      </c>
      <c r="H139" s="113" t="s">
        <v>104</v>
      </c>
      <c r="I139" s="113"/>
      <c r="J139" s="114">
        <f>SUBTOTAL(9,J140:J141)</f>
        <v>23500</v>
      </c>
      <c r="K139" s="114">
        <f>SUBTOTAL(9,K140:K141)</f>
        <v>22708.99</v>
      </c>
      <c r="L139" s="115">
        <f>IF(J139&lt;&gt;0,K139/J139,"***")</f>
        <v>0.96634000000000009</v>
      </c>
      <c r="M139" s="114"/>
    </row>
    <row r="140" spans="1:13" s="116" customFormat="1" ht="30" hidden="1" customHeight="1" x14ac:dyDescent="0.25">
      <c r="A140" s="111"/>
      <c r="B140" s="111"/>
      <c r="C140" s="111"/>
      <c r="D140" s="111"/>
      <c r="E140" s="111"/>
      <c r="F140" s="111"/>
      <c r="G140" s="118"/>
      <c r="H140" s="119"/>
      <c r="I140" s="119"/>
      <c r="J140" s="120"/>
      <c r="K140" s="120"/>
      <c r="L140" s="121"/>
      <c r="M140" s="120"/>
    </row>
    <row r="141" spans="1:13" s="116" customFormat="1" x14ac:dyDescent="0.25">
      <c r="A141" s="111"/>
      <c r="B141" s="111"/>
      <c r="C141" s="111"/>
      <c r="D141" s="111"/>
      <c r="E141" s="111"/>
      <c r="F141" s="111"/>
      <c r="G141" s="111"/>
      <c r="H141" s="95" t="s">
        <v>105</v>
      </c>
      <c r="I141" s="95" t="s">
        <v>106</v>
      </c>
      <c r="J141" s="117">
        <v>23500</v>
      </c>
      <c r="K141" s="117">
        <v>22708.99</v>
      </c>
      <c r="L141" s="122">
        <f>IF(J141&lt;&gt;0,K141/J141,"***")</f>
        <v>0.96634000000000009</v>
      </c>
      <c r="M141" s="117"/>
    </row>
    <row r="142" spans="1:13" s="48" customFormat="1" ht="22.5" customHeight="1" x14ac:dyDescent="0.25">
      <c r="A142" s="59"/>
      <c r="B142" s="59"/>
      <c r="C142" s="59"/>
      <c r="D142" s="59"/>
      <c r="E142" s="107" t="s">
        <v>144</v>
      </c>
      <c r="F142" s="107" t="s">
        <v>66</v>
      </c>
      <c r="G142" s="107"/>
      <c r="H142" s="108"/>
      <c r="I142" s="108"/>
      <c r="J142" s="125">
        <f>SUBTOTAL(9,J143:J169)</f>
        <v>10000</v>
      </c>
      <c r="K142" s="125">
        <f>SUBTOTAL(9,K143:K169)</f>
        <v>0</v>
      </c>
      <c r="L142" s="110">
        <f>IF(J142&lt;&gt;0,K142/J142,"***")</f>
        <v>0</v>
      </c>
      <c r="M142" s="74"/>
    </row>
    <row r="143" spans="1:13" s="48" customFormat="1" ht="30" hidden="1" customHeight="1" x14ac:dyDescent="0.25">
      <c r="A143" s="59"/>
      <c r="B143" s="59"/>
      <c r="C143" s="59"/>
      <c r="D143" s="59"/>
      <c r="E143" s="72"/>
      <c r="F143" s="72"/>
      <c r="G143" s="72"/>
      <c r="H143" s="73"/>
      <c r="I143" s="73"/>
      <c r="J143" s="74"/>
      <c r="K143" s="74"/>
      <c r="L143" s="75"/>
      <c r="M143" s="74"/>
    </row>
    <row r="144" spans="1:13" s="48" customFormat="1" ht="23.25" customHeight="1" x14ac:dyDescent="0.25">
      <c r="A144" s="59"/>
      <c r="B144" s="59"/>
      <c r="C144" s="59"/>
      <c r="D144" s="59"/>
      <c r="E144" s="59"/>
      <c r="F144" s="107" t="s">
        <v>74</v>
      </c>
      <c r="G144" s="107" t="s">
        <v>75</v>
      </c>
      <c r="H144" s="108"/>
      <c r="I144" s="108"/>
      <c r="J144" s="125">
        <f>SUBTOTAL(9,J145:J148)</f>
        <v>5000</v>
      </c>
      <c r="K144" s="125">
        <f>SUBTOTAL(9,K145:K148)</f>
        <v>0</v>
      </c>
      <c r="L144" s="110">
        <f>IF(J144&lt;&gt;0,K144/J144,"***")</f>
        <v>0</v>
      </c>
      <c r="M144" s="56"/>
    </row>
    <row r="145" spans="1:13" s="48" customFormat="1" ht="30" hidden="1" customHeight="1" x14ac:dyDescent="0.25">
      <c r="A145" s="59"/>
      <c r="B145" s="59"/>
      <c r="C145" s="59"/>
      <c r="D145" s="59"/>
      <c r="E145" s="59"/>
      <c r="F145" s="54"/>
      <c r="G145" s="54"/>
      <c r="H145" s="76"/>
      <c r="I145" s="76"/>
      <c r="J145" s="56"/>
      <c r="K145" s="56"/>
      <c r="L145" s="77"/>
      <c r="M145" s="56"/>
    </row>
    <row r="146" spans="1:13" s="116" customFormat="1" ht="22.5" customHeight="1" x14ac:dyDescent="0.25">
      <c r="A146" s="111"/>
      <c r="B146" s="111"/>
      <c r="C146" s="111"/>
      <c r="D146" s="111"/>
      <c r="E146" s="111"/>
      <c r="F146" s="111"/>
      <c r="G146" s="112" t="s">
        <v>96</v>
      </c>
      <c r="H146" s="113" t="s">
        <v>97</v>
      </c>
      <c r="I146" s="113"/>
      <c r="J146" s="114">
        <f>SUBTOTAL(9,J147:J149)</f>
        <v>5000</v>
      </c>
      <c r="K146" s="114">
        <f>SUBTOTAL(9,K147:K149)</f>
        <v>0</v>
      </c>
      <c r="L146" s="115">
        <f>IF(J146&lt;&gt;0,K146/J146,"***")</f>
        <v>0</v>
      </c>
      <c r="M146" s="114"/>
    </row>
    <row r="147" spans="1:13" s="116" customFormat="1" ht="30" hidden="1" customHeight="1" x14ac:dyDescent="0.25">
      <c r="A147" s="111"/>
      <c r="B147" s="111"/>
      <c r="C147" s="111"/>
      <c r="D147" s="111"/>
      <c r="E147" s="111"/>
      <c r="F147" s="111"/>
      <c r="G147" s="118"/>
      <c r="H147" s="119"/>
      <c r="I147" s="119"/>
      <c r="J147" s="120"/>
      <c r="K147" s="120"/>
      <c r="L147" s="121"/>
      <c r="M147" s="120"/>
    </row>
    <row r="148" spans="1:13" s="116" customFormat="1" x14ac:dyDescent="0.25">
      <c r="A148" s="111"/>
      <c r="B148" s="111"/>
      <c r="C148" s="111"/>
      <c r="D148" s="111"/>
      <c r="E148" s="111"/>
      <c r="F148" s="111"/>
      <c r="G148" s="111"/>
      <c r="H148" s="95" t="s">
        <v>98</v>
      </c>
      <c r="I148" s="95" t="s">
        <v>143</v>
      </c>
      <c r="J148" s="117">
        <v>5000</v>
      </c>
      <c r="K148" s="117">
        <v>0</v>
      </c>
      <c r="L148" s="122">
        <f>IF(J148&lt;&gt;0,K148/J148,"***")</f>
        <v>0</v>
      </c>
      <c r="M148" s="117"/>
    </row>
    <row r="149" spans="1:13" s="48" customFormat="1" ht="15.75" hidden="1" x14ac:dyDescent="0.25">
      <c r="A149" s="46"/>
      <c r="B149" s="46"/>
      <c r="C149" s="46"/>
      <c r="D149" s="46"/>
      <c r="E149" s="46"/>
      <c r="F149" s="46"/>
      <c r="G149" s="46">
        <v>7</v>
      </c>
      <c r="H149" s="46"/>
      <c r="I149" s="46"/>
      <c r="J149" s="89"/>
      <c r="K149" s="89"/>
      <c r="L149" s="87"/>
      <c r="M149" s="89"/>
    </row>
    <row r="150" spans="1:13" s="48" customFormat="1" ht="20.100000000000001" hidden="1" customHeight="1" x14ac:dyDescent="0.25">
      <c r="A150" s="46"/>
      <c r="B150" s="46"/>
      <c r="C150" s="46"/>
      <c r="D150" s="46"/>
      <c r="E150" s="46"/>
      <c r="F150" s="46"/>
      <c r="G150" s="46">
        <v>6</v>
      </c>
      <c r="H150" s="46"/>
      <c r="I150" s="46"/>
      <c r="J150" s="89"/>
      <c r="K150" s="89"/>
      <c r="L150" s="87"/>
      <c r="M150" s="89"/>
    </row>
    <row r="151" spans="1:13" s="48" customFormat="1" ht="20.100000000000001" hidden="1" customHeight="1" x14ac:dyDescent="0.25">
      <c r="A151" s="46"/>
      <c r="B151" s="46"/>
      <c r="C151" s="46"/>
      <c r="D151" s="46"/>
      <c r="E151" s="46"/>
      <c r="F151" s="46"/>
      <c r="G151" s="46">
        <v>5</v>
      </c>
      <c r="H151" s="46"/>
      <c r="I151" s="46"/>
      <c r="J151" s="89"/>
      <c r="K151" s="89"/>
      <c r="L151" s="87"/>
      <c r="M151" s="89"/>
    </row>
    <row r="152" spans="1:13" s="48" customFormat="1" ht="20.100000000000001" hidden="1" customHeight="1" x14ac:dyDescent="0.25">
      <c r="A152" s="46"/>
      <c r="B152" s="46"/>
      <c r="C152" s="46"/>
      <c r="D152" s="46"/>
      <c r="E152" s="46"/>
      <c r="F152" s="46"/>
      <c r="G152" s="46">
        <v>4</v>
      </c>
      <c r="H152" s="46"/>
      <c r="I152" s="46"/>
      <c r="J152" s="89"/>
      <c r="K152" s="89"/>
      <c r="L152" s="87"/>
      <c r="M152" s="89"/>
    </row>
    <row r="153" spans="1:13" s="48" customFormat="1" ht="30" hidden="1" customHeight="1" x14ac:dyDescent="0.25">
      <c r="A153" s="59"/>
      <c r="B153" s="59"/>
      <c r="C153" s="59"/>
      <c r="D153" s="68"/>
      <c r="E153" s="68"/>
      <c r="F153" s="68"/>
      <c r="G153" s="68"/>
      <c r="H153" s="69"/>
      <c r="I153" s="69"/>
      <c r="J153" s="70"/>
      <c r="K153" s="70"/>
      <c r="L153" s="71"/>
      <c r="M153" s="70"/>
    </row>
    <row r="154" spans="1:13" s="116" customFormat="1" hidden="1" x14ac:dyDescent="0.25">
      <c r="A154" s="95"/>
      <c r="B154" s="95"/>
      <c r="C154" s="95"/>
      <c r="D154" s="95"/>
      <c r="E154" s="95"/>
      <c r="F154" s="95"/>
      <c r="G154" s="95">
        <v>7</v>
      </c>
      <c r="H154" s="95"/>
      <c r="I154" s="95"/>
      <c r="J154" s="123"/>
      <c r="K154" s="123"/>
      <c r="L154" s="122"/>
      <c r="M154" s="123"/>
    </row>
    <row r="155" spans="1:13" s="48" customFormat="1" ht="15.75" hidden="1" x14ac:dyDescent="0.25">
      <c r="A155" s="46"/>
      <c r="B155" s="46"/>
      <c r="C155" s="46"/>
      <c r="D155" s="46"/>
      <c r="E155" s="46"/>
      <c r="F155" s="46"/>
      <c r="G155" s="46">
        <v>7</v>
      </c>
      <c r="H155" s="46"/>
      <c r="I155" s="46"/>
      <c r="J155" s="89"/>
      <c r="K155" s="89"/>
      <c r="L155" s="87"/>
      <c r="M155" s="89"/>
    </row>
    <row r="156" spans="1:13" s="48" customFormat="1" ht="20.100000000000001" hidden="1" customHeight="1" x14ac:dyDescent="0.25">
      <c r="A156" s="46"/>
      <c r="B156" s="46"/>
      <c r="C156" s="46"/>
      <c r="D156" s="46"/>
      <c r="E156" s="46"/>
      <c r="F156" s="46"/>
      <c r="G156" s="46">
        <v>6</v>
      </c>
      <c r="H156" s="46"/>
      <c r="I156" s="46"/>
      <c r="J156" s="89"/>
      <c r="K156" s="89"/>
      <c r="L156" s="87"/>
      <c r="M156" s="89"/>
    </row>
    <row r="157" spans="1:13" s="48" customFormat="1" ht="20.100000000000001" hidden="1" customHeight="1" x14ac:dyDescent="0.25">
      <c r="A157" s="46"/>
      <c r="B157" s="46"/>
      <c r="C157" s="46"/>
      <c r="D157" s="46"/>
      <c r="E157" s="46"/>
      <c r="F157" s="46"/>
      <c r="G157" s="46">
        <v>5</v>
      </c>
      <c r="H157" s="46"/>
      <c r="I157" s="46"/>
      <c r="J157" s="89"/>
      <c r="K157" s="89"/>
      <c r="L157" s="87"/>
      <c r="M157" s="89"/>
    </row>
    <row r="158" spans="1:13" s="48" customFormat="1" ht="20.100000000000001" hidden="1" customHeight="1" x14ac:dyDescent="0.25">
      <c r="A158" s="46"/>
      <c r="B158" s="46"/>
      <c r="C158" s="46"/>
      <c r="D158" s="46"/>
      <c r="E158" s="46"/>
      <c r="F158" s="46"/>
      <c r="G158" s="46">
        <v>4</v>
      </c>
      <c r="H158" s="46"/>
      <c r="I158" s="46"/>
      <c r="J158" s="89"/>
      <c r="K158" s="89"/>
      <c r="L158" s="87"/>
      <c r="M158" s="89"/>
    </row>
    <row r="159" spans="1:13" s="48" customFormat="1" ht="15.75" hidden="1" x14ac:dyDescent="0.25">
      <c r="A159" s="46"/>
      <c r="B159" s="46"/>
      <c r="C159" s="46"/>
      <c r="D159" s="46"/>
      <c r="E159" s="46"/>
      <c r="F159" s="46"/>
      <c r="G159" s="46">
        <v>7</v>
      </c>
      <c r="H159" s="46"/>
      <c r="I159" s="46"/>
      <c r="J159" s="89"/>
      <c r="K159" s="89"/>
      <c r="L159" s="87"/>
      <c r="M159" s="89"/>
    </row>
    <row r="160" spans="1:13" s="48" customFormat="1" ht="20.100000000000001" hidden="1" customHeight="1" x14ac:dyDescent="0.25">
      <c r="A160" s="46"/>
      <c r="B160" s="46"/>
      <c r="C160" s="46"/>
      <c r="D160" s="46"/>
      <c r="E160" s="46"/>
      <c r="F160" s="46"/>
      <c r="G160" s="46">
        <v>6</v>
      </c>
      <c r="H160" s="46"/>
      <c r="I160" s="46"/>
      <c r="J160" s="89"/>
      <c r="K160" s="89"/>
      <c r="L160" s="87"/>
      <c r="M160" s="89"/>
    </row>
    <row r="161" spans="1:13" s="48" customFormat="1" ht="20.100000000000001" hidden="1" customHeight="1" x14ac:dyDescent="0.25">
      <c r="A161" s="46"/>
      <c r="B161" s="46"/>
      <c r="C161" s="46"/>
      <c r="D161" s="46"/>
      <c r="E161" s="46"/>
      <c r="F161" s="46"/>
      <c r="G161" s="46">
        <v>5</v>
      </c>
      <c r="H161" s="46"/>
      <c r="I161" s="46"/>
      <c r="J161" s="89"/>
      <c r="K161" s="89"/>
      <c r="L161" s="87"/>
      <c r="M161" s="89"/>
    </row>
    <row r="162" spans="1:13" s="48" customFormat="1" ht="20.100000000000001" hidden="1" customHeight="1" x14ac:dyDescent="0.25">
      <c r="A162" s="46"/>
      <c r="B162" s="46"/>
      <c r="C162" s="46"/>
      <c r="D162" s="46"/>
      <c r="E162" s="46"/>
      <c r="F162" s="46"/>
      <c r="G162" s="46">
        <v>4</v>
      </c>
      <c r="H162" s="46"/>
      <c r="I162" s="46"/>
      <c r="J162" s="89"/>
      <c r="K162" s="89"/>
      <c r="L162" s="87"/>
      <c r="M162" s="89"/>
    </row>
    <row r="163" spans="1:13" s="48" customFormat="1" ht="20.100000000000001" hidden="1" customHeight="1" x14ac:dyDescent="0.25">
      <c r="A163" s="46"/>
      <c r="B163" s="46"/>
      <c r="C163" s="46"/>
      <c r="D163" s="46"/>
      <c r="E163" s="46"/>
      <c r="F163" s="46"/>
      <c r="G163" s="46">
        <v>3</v>
      </c>
      <c r="H163" s="46"/>
      <c r="I163" s="46"/>
      <c r="J163" s="89"/>
      <c r="K163" s="89"/>
      <c r="L163" s="87"/>
      <c r="M163" s="89"/>
    </row>
    <row r="164" spans="1:13" s="48" customFormat="1" ht="20.100000000000001" hidden="1" customHeight="1" x14ac:dyDescent="0.25">
      <c r="A164" s="46"/>
      <c r="B164" s="46"/>
      <c r="C164" s="46"/>
      <c r="D164" s="46"/>
      <c r="E164" s="46"/>
      <c r="F164" s="46"/>
      <c r="G164" s="46">
        <v>2</v>
      </c>
      <c r="H164" s="46"/>
      <c r="I164" s="46"/>
      <c r="J164" s="89"/>
      <c r="K164" s="89"/>
      <c r="L164" s="87"/>
      <c r="M164" s="89"/>
    </row>
    <row r="165" spans="1:13" s="48" customFormat="1" ht="15.75" hidden="1" x14ac:dyDescent="0.25">
      <c r="A165" s="46"/>
      <c r="B165" s="46"/>
      <c r="C165" s="46"/>
      <c r="D165" s="46"/>
      <c r="E165" s="46"/>
      <c r="F165" s="46"/>
      <c r="G165" s="46">
        <v>1</v>
      </c>
      <c r="H165" s="46"/>
      <c r="I165" s="46"/>
      <c r="J165" s="89"/>
      <c r="K165" s="89"/>
      <c r="L165" s="87"/>
      <c r="M165" s="89"/>
    </row>
    <row r="166" spans="1:13" s="48" customFormat="1" ht="15.75" hidden="1" x14ac:dyDescent="0.25">
      <c r="A166" s="46"/>
      <c r="B166" s="46"/>
      <c r="C166" s="46"/>
      <c r="D166" s="46"/>
      <c r="E166" s="46"/>
      <c r="F166" s="46"/>
      <c r="G166" s="46" t="s">
        <v>71</v>
      </c>
      <c r="H166" s="46"/>
      <c r="I166" s="46"/>
      <c r="J166" s="89"/>
      <c r="K166" s="89"/>
      <c r="L166" s="87"/>
      <c r="M166" s="89"/>
    </row>
    <row r="167" spans="1:13" s="116" customFormat="1" ht="22.5" customHeight="1" x14ac:dyDescent="0.25">
      <c r="A167" s="111"/>
      <c r="B167" s="111"/>
      <c r="C167" s="111"/>
      <c r="D167" s="111"/>
      <c r="E167" s="111"/>
      <c r="F167" s="111"/>
      <c r="G167" s="112" t="s">
        <v>103</v>
      </c>
      <c r="H167" s="113" t="s">
        <v>104</v>
      </c>
      <c r="I167" s="113"/>
      <c r="J167" s="114">
        <f>SUBTOTAL(9,J168:J169)</f>
        <v>5000</v>
      </c>
      <c r="K167" s="114">
        <f>SUBTOTAL(9,K168:K169)</f>
        <v>0</v>
      </c>
      <c r="L167" s="115">
        <f>IF(J167&lt;&gt;0,K167/J167,"***")</f>
        <v>0</v>
      </c>
      <c r="M167" s="114"/>
    </row>
    <row r="168" spans="1:13" s="116" customFormat="1" ht="30" hidden="1" customHeight="1" x14ac:dyDescent="0.25">
      <c r="A168" s="111"/>
      <c r="B168" s="111"/>
      <c r="C168" s="111"/>
      <c r="D168" s="111"/>
      <c r="E168" s="111"/>
      <c r="F168" s="111"/>
      <c r="G168" s="118"/>
      <c r="H168" s="119"/>
      <c r="I168" s="119"/>
      <c r="J168" s="120"/>
      <c r="K168" s="120"/>
      <c r="L168" s="121"/>
      <c r="M168" s="120"/>
    </row>
    <row r="169" spans="1:13" s="116" customFormat="1" x14ac:dyDescent="0.25">
      <c r="A169" s="111"/>
      <c r="B169" s="111"/>
      <c r="C169" s="111"/>
      <c r="D169" s="111"/>
      <c r="E169" s="111"/>
      <c r="F169" s="111"/>
      <c r="G169" s="111"/>
      <c r="H169" s="124">
        <v>3239</v>
      </c>
      <c r="I169" s="95" t="s">
        <v>126</v>
      </c>
      <c r="J169" s="117">
        <v>5000</v>
      </c>
      <c r="K169" s="117">
        <v>0</v>
      </c>
      <c r="L169" s="122">
        <f>IF(J169&lt;&gt;0,K169/J169,"***")</f>
        <v>0</v>
      </c>
      <c r="M169" s="117"/>
    </row>
    <row r="170" spans="1:13" s="48" customFormat="1" ht="27.75" customHeight="1" x14ac:dyDescent="0.25">
      <c r="A170" s="127" t="s">
        <v>72</v>
      </c>
      <c r="B170" s="127"/>
      <c r="C170" s="127"/>
      <c r="D170" s="127"/>
      <c r="E170" s="127"/>
      <c r="F170" s="127"/>
      <c r="G170" s="127"/>
      <c r="H170" s="127"/>
      <c r="I170" s="127"/>
      <c r="J170" s="128">
        <f>SUBTOTAL(9,J15:J169)</f>
        <v>3340780</v>
      </c>
      <c r="K170" s="128">
        <f>SUBTOTAL(9,K15:K169)</f>
        <v>3252459.2499999995</v>
      </c>
      <c r="L170" s="129">
        <f>IF(J170&lt;&gt;0,K170/J170,"***")</f>
        <v>0.97356283562521317</v>
      </c>
      <c r="M170" s="94"/>
    </row>
  </sheetData>
  <mergeCells count="3">
    <mergeCell ref="A2:H2"/>
    <mergeCell ref="A3:M3"/>
    <mergeCell ref="A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workbookViewId="0">
      <selection activeCell="C16" sqref="C16"/>
    </sheetView>
  </sheetViews>
  <sheetFormatPr defaultRowHeight="15" x14ac:dyDescent="0.25"/>
  <cols>
    <col min="1" max="1" width="4.7109375" customWidth="1"/>
    <col min="2" max="3" width="6.7109375" customWidth="1"/>
    <col min="4" max="4" width="9.85546875" customWidth="1"/>
    <col min="5" max="6" width="4.7109375" customWidth="1"/>
    <col min="7" max="7" width="7.28515625" customWidth="1"/>
    <col min="9" max="9" width="59.5703125" customWidth="1"/>
    <col min="10" max="10" width="20.7109375" customWidth="1"/>
    <col min="11" max="11" width="19.85546875" customWidth="1"/>
    <col min="12" max="12" width="11.42578125" customWidth="1"/>
    <col min="13" max="13" width="0.140625" customWidth="1"/>
    <col min="257" max="257" width="4.7109375" customWidth="1"/>
    <col min="258" max="259" width="6.7109375" customWidth="1"/>
    <col min="260" max="260" width="9.85546875" customWidth="1"/>
    <col min="261" max="262" width="4.7109375" customWidth="1"/>
    <col min="263" max="263" width="7.28515625" customWidth="1"/>
    <col min="265" max="265" width="59.5703125" customWidth="1"/>
    <col min="266" max="266" width="20.7109375" customWidth="1"/>
    <col min="267" max="267" width="19.85546875" customWidth="1"/>
    <col min="268" max="268" width="11.42578125" customWidth="1"/>
    <col min="269" max="269" width="0.140625" customWidth="1"/>
    <col min="513" max="513" width="4.7109375" customWidth="1"/>
    <col min="514" max="515" width="6.7109375" customWidth="1"/>
    <col min="516" max="516" width="9.85546875" customWidth="1"/>
    <col min="517" max="518" width="4.7109375" customWidth="1"/>
    <col min="519" max="519" width="7.28515625" customWidth="1"/>
    <col min="521" max="521" width="59.5703125" customWidth="1"/>
    <col min="522" max="522" width="20.7109375" customWidth="1"/>
    <col min="523" max="523" width="19.85546875" customWidth="1"/>
    <col min="524" max="524" width="11.42578125" customWidth="1"/>
    <col min="525" max="525" width="0.140625" customWidth="1"/>
    <col min="769" max="769" width="4.7109375" customWidth="1"/>
    <col min="770" max="771" width="6.7109375" customWidth="1"/>
    <col min="772" max="772" width="9.85546875" customWidth="1"/>
    <col min="773" max="774" width="4.7109375" customWidth="1"/>
    <col min="775" max="775" width="7.28515625" customWidth="1"/>
    <col min="777" max="777" width="59.5703125" customWidth="1"/>
    <col min="778" max="778" width="20.7109375" customWidth="1"/>
    <col min="779" max="779" width="19.85546875" customWidth="1"/>
    <col min="780" max="780" width="11.42578125" customWidth="1"/>
    <col min="781" max="781" width="0.140625" customWidth="1"/>
    <col min="1025" max="1025" width="4.7109375" customWidth="1"/>
    <col min="1026" max="1027" width="6.7109375" customWidth="1"/>
    <col min="1028" max="1028" width="9.85546875" customWidth="1"/>
    <col min="1029" max="1030" width="4.7109375" customWidth="1"/>
    <col min="1031" max="1031" width="7.28515625" customWidth="1"/>
    <col min="1033" max="1033" width="59.5703125" customWidth="1"/>
    <col min="1034" max="1034" width="20.7109375" customWidth="1"/>
    <col min="1035" max="1035" width="19.85546875" customWidth="1"/>
    <col min="1036" max="1036" width="11.42578125" customWidth="1"/>
    <col min="1037" max="1037" width="0.140625" customWidth="1"/>
    <col min="1281" max="1281" width="4.7109375" customWidth="1"/>
    <col min="1282" max="1283" width="6.7109375" customWidth="1"/>
    <col min="1284" max="1284" width="9.85546875" customWidth="1"/>
    <col min="1285" max="1286" width="4.7109375" customWidth="1"/>
    <col min="1287" max="1287" width="7.28515625" customWidth="1"/>
    <col min="1289" max="1289" width="59.5703125" customWidth="1"/>
    <col min="1290" max="1290" width="20.7109375" customWidth="1"/>
    <col min="1291" max="1291" width="19.85546875" customWidth="1"/>
    <col min="1292" max="1292" width="11.42578125" customWidth="1"/>
    <col min="1293" max="1293" width="0.140625" customWidth="1"/>
    <col min="1537" max="1537" width="4.7109375" customWidth="1"/>
    <col min="1538" max="1539" width="6.7109375" customWidth="1"/>
    <col min="1540" max="1540" width="9.85546875" customWidth="1"/>
    <col min="1541" max="1542" width="4.7109375" customWidth="1"/>
    <col min="1543" max="1543" width="7.28515625" customWidth="1"/>
    <col min="1545" max="1545" width="59.5703125" customWidth="1"/>
    <col min="1546" max="1546" width="20.7109375" customWidth="1"/>
    <col min="1547" max="1547" width="19.85546875" customWidth="1"/>
    <col min="1548" max="1548" width="11.42578125" customWidth="1"/>
    <col min="1549" max="1549" width="0.140625" customWidth="1"/>
    <col min="1793" max="1793" width="4.7109375" customWidth="1"/>
    <col min="1794" max="1795" width="6.7109375" customWidth="1"/>
    <col min="1796" max="1796" width="9.85546875" customWidth="1"/>
    <col min="1797" max="1798" width="4.7109375" customWidth="1"/>
    <col min="1799" max="1799" width="7.28515625" customWidth="1"/>
    <col min="1801" max="1801" width="59.5703125" customWidth="1"/>
    <col min="1802" max="1802" width="20.7109375" customWidth="1"/>
    <col min="1803" max="1803" width="19.85546875" customWidth="1"/>
    <col min="1804" max="1804" width="11.42578125" customWidth="1"/>
    <col min="1805" max="1805" width="0.140625" customWidth="1"/>
    <col min="2049" max="2049" width="4.7109375" customWidth="1"/>
    <col min="2050" max="2051" width="6.7109375" customWidth="1"/>
    <col min="2052" max="2052" width="9.85546875" customWidth="1"/>
    <col min="2053" max="2054" width="4.7109375" customWidth="1"/>
    <col min="2055" max="2055" width="7.28515625" customWidth="1"/>
    <col min="2057" max="2057" width="59.5703125" customWidth="1"/>
    <col min="2058" max="2058" width="20.7109375" customWidth="1"/>
    <col min="2059" max="2059" width="19.85546875" customWidth="1"/>
    <col min="2060" max="2060" width="11.42578125" customWidth="1"/>
    <col min="2061" max="2061" width="0.140625" customWidth="1"/>
    <col min="2305" max="2305" width="4.7109375" customWidth="1"/>
    <col min="2306" max="2307" width="6.7109375" customWidth="1"/>
    <col min="2308" max="2308" width="9.85546875" customWidth="1"/>
    <col min="2309" max="2310" width="4.7109375" customWidth="1"/>
    <col min="2311" max="2311" width="7.28515625" customWidth="1"/>
    <col min="2313" max="2313" width="59.5703125" customWidth="1"/>
    <col min="2314" max="2314" width="20.7109375" customWidth="1"/>
    <col min="2315" max="2315" width="19.85546875" customWidth="1"/>
    <col min="2316" max="2316" width="11.42578125" customWidth="1"/>
    <col min="2317" max="2317" width="0.140625" customWidth="1"/>
    <col min="2561" max="2561" width="4.7109375" customWidth="1"/>
    <col min="2562" max="2563" width="6.7109375" customWidth="1"/>
    <col min="2564" max="2564" width="9.85546875" customWidth="1"/>
    <col min="2565" max="2566" width="4.7109375" customWidth="1"/>
    <col min="2567" max="2567" width="7.28515625" customWidth="1"/>
    <col min="2569" max="2569" width="59.5703125" customWidth="1"/>
    <col min="2570" max="2570" width="20.7109375" customWidth="1"/>
    <col min="2571" max="2571" width="19.85546875" customWidth="1"/>
    <col min="2572" max="2572" width="11.42578125" customWidth="1"/>
    <col min="2573" max="2573" width="0.140625" customWidth="1"/>
    <col min="2817" max="2817" width="4.7109375" customWidth="1"/>
    <col min="2818" max="2819" width="6.7109375" customWidth="1"/>
    <col min="2820" max="2820" width="9.85546875" customWidth="1"/>
    <col min="2821" max="2822" width="4.7109375" customWidth="1"/>
    <col min="2823" max="2823" width="7.28515625" customWidth="1"/>
    <col min="2825" max="2825" width="59.5703125" customWidth="1"/>
    <col min="2826" max="2826" width="20.7109375" customWidth="1"/>
    <col min="2827" max="2827" width="19.85546875" customWidth="1"/>
    <col min="2828" max="2828" width="11.42578125" customWidth="1"/>
    <col min="2829" max="2829" width="0.140625" customWidth="1"/>
    <col min="3073" max="3073" width="4.7109375" customWidth="1"/>
    <col min="3074" max="3075" width="6.7109375" customWidth="1"/>
    <col min="3076" max="3076" width="9.85546875" customWidth="1"/>
    <col min="3077" max="3078" width="4.7109375" customWidth="1"/>
    <col min="3079" max="3079" width="7.28515625" customWidth="1"/>
    <col min="3081" max="3081" width="59.5703125" customWidth="1"/>
    <col min="3082" max="3082" width="20.7109375" customWidth="1"/>
    <col min="3083" max="3083" width="19.85546875" customWidth="1"/>
    <col min="3084" max="3084" width="11.42578125" customWidth="1"/>
    <col min="3085" max="3085" width="0.140625" customWidth="1"/>
    <col min="3329" max="3329" width="4.7109375" customWidth="1"/>
    <col min="3330" max="3331" width="6.7109375" customWidth="1"/>
    <col min="3332" max="3332" width="9.85546875" customWidth="1"/>
    <col min="3333" max="3334" width="4.7109375" customWidth="1"/>
    <col min="3335" max="3335" width="7.28515625" customWidth="1"/>
    <col min="3337" max="3337" width="59.5703125" customWidth="1"/>
    <col min="3338" max="3338" width="20.7109375" customWidth="1"/>
    <col min="3339" max="3339" width="19.85546875" customWidth="1"/>
    <col min="3340" max="3340" width="11.42578125" customWidth="1"/>
    <col min="3341" max="3341" width="0.140625" customWidth="1"/>
    <col min="3585" max="3585" width="4.7109375" customWidth="1"/>
    <col min="3586" max="3587" width="6.7109375" customWidth="1"/>
    <col min="3588" max="3588" width="9.85546875" customWidth="1"/>
    <col min="3589" max="3590" width="4.7109375" customWidth="1"/>
    <col min="3591" max="3591" width="7.28515625" customWidth="1"/>
    <col min="3593" max="3593" width="59.5703125" customWidth="1"/>
    <col min="3594" max="3594" width="20.7109375" customWidth="1"/>
    <col min="3595" max="3595" width="19.85546875" customWidth="1"/>
    <col min="3596" max="3596" width="11.42578125" customWidth="1"/>
    <col min="3597" max="3597" width="0.140625" customWidth="1"/>
    <col min="3841" max="3841" width="4.7109375" customWidth="1"/>
    <col min="3842" max="3843" width="6.7109375" customWidth="1"/>
    <col min="3844" max="3844" width="9.85546875" customWidth="1"/>
    <col min="3845" max="3846" width="4.7109375" customWidth="1"/>
    <col min="3847" max="3847" width="7.28515625" customWidth="1"/>
    <col min="3849" max="3849" width="59.5703125" customWidth="1"/>
    <col min="3850" max="3850" width="20.7109375" customWidth="1"/>
    <col min="3851" max="3851" width="19.85546875" customWidth="1"/>
    <col min="3852" max="3852" width="11.42578125" customWidth="1"/>
    <col min="3853" max="3853" width="0.140625" customWidth="1"/>
    <col min="4097" max="4097" width="4.7109375" customWidth="1"/>
    <col min="4098" max="4099" width="6.7109375" customWidth="1"/>
    <col min="4100" max="4100" width="9.85546875" customWidth="1"/>
    <col min="4101" max="4102" width="4.7109375" customWidth="1"/>
    <col min="4103" max="4103" width="7.28515625" customWidth="1"/>
    <col min="4105" max="4105" width="59.5703125" customWidth="1"/>
    <col min="4106" max="4106" width="20.7109375" customWidth="1"/>
    <col min="4107" max="4107" width="19.85546875" customWidth="1"/>
    <col min="4108" max="4108" width="11.42578125" customWidth="1"/>
    <col min="4109" max="4109" width="0.140625" customWidth="1"/>
    <col min="4353" max="4353" width="4.7109375" customWidth="1"/>
    <col min="4354" max="4355" width="6.7109375" customWidth="1"/>
    <col min="4356" max="4356" width="9.85546875" customWidth="1"/>
    <col min="4357" max="4358" width="4.7109375" customWidth="1"/>
    <col min="4359" max="4359" width="7.28515625" customWidth="1"/>
    <col min="4361" max="4361" width="59.5703125" customWidth="1"/>
    <col min="4362" max="4362" width="20.7109375" customWidth="1"/>
    <col min="4363" max="4363" width="19.85546875" customWidth="1"/>
    <col min="4364" max="4364" width="11.42578125" customWidth="1"/>
    <col min="4365" max="4365" width="0.140625" customWidth="1"/>
    <col min="4609" max="4609" width="4.7109375" customWidth="1"/>
    <col min="4610" max="4611" width="6.7109375" customWidth="1"/>
    <col min="4612" max="4612" width="9.85546875" customWidth="1"/>
    <col min="4613" max="4614" width="4.7109375" customWidth="1"/>
    <col min="4615" max="4615" width="7.28515625" customWidth="1"/>
    <col min="4617" max="4617" width="59.5703125" customWidth="1"/>
    <col min="4618" max="4618" width="20.7109375" customWidth="1"/>
    <col min="4619" max="4619" width="19.85546875" customWidth="1"/>
    <col min="4620" max="4620" width="11.42578125" customWidth="1"/>
    <col min="4621" max="4621" width="0.140625" customWidth="1"/>
    <col min="4865" max="4865" width="4.7109375" customWidth="1"/>
    <col min="4866" max="4867" width="6.7109375" customWidth="1"/>
    <col min="4868" max="4868" width="9.85546875" customWidth="1"/>
    <col min="4869" max="4870" width="4.7109375" customWidth="1"/>
    <col min="4871" max="4871" width="7.28515625" customWidth="1"/>
    <col min="4873" max="4873" width="59.5703125" customWidth="1"/>
    <col min="4874" max="4874" width="20.7109375" customWidth="1"/>
    <col min="4875" max="4875" width="19.85546875" customWidth="1"/>
    <col min="4876" max="4876" width="11.42578125" customWidth="1"/>
    <col min="4877" max="4877" width="0.140625" customWidth="1"/>
    <col min="5121" max="5121" width="4.7109375" customWidth="1"/>
    <col min="5122" max="5123" width="6.7109375" customWidth="1"/>
    <col min="5124" max="5124" width="9.85546875" customWidth="1"/>
    <col min="5125" max="5126" width="4.7109375" customWidth="1"/>
    <col min="5127" max="5127" width="7.28515625" customWidth="1"/>
    <col min="5129" max="5129" width="59.5703125" customWidth="1"/>
    <col min="5130" max="5130" width="20.7109375" customWidth="1"/>
    <col min="5131" max="5131" width="19.85546875" customWidth="1"/>
    <col min="5132" max="5132" width="11.42578125" customWidth="1"/>
    <col min="5133" max="5133" width="0.140625" customWidth="1"/>
    <col min="5377" max="5377" width="4.7109375" customWidth="1"/>
    <col min="5378" max="5379" width="6.7109375" customWidth="1"/>
    <col min="5380" max="5380" width="9.85546875" customWidth="1"/>
    <col min="5381" max="5382" width="4.7109375" customWidth="1"/>
    <col min="5383" max="5383" width="7.28515625" customWidth="1"/>
    <col min="5385" max="5385" width="59.5703125" customWidth="1"/>
    <col min="5386" max="5386" width="20.7109375" customWidth="1"/>
    <col min="5387" max="5387" width="19.85546875" customWidth="1"/>
    <col min="5388" max="5388" width="11.42578125" customWidth="1"/>
    <col min="5389" max="5389" width="0.140625" customWidth="1"/>
    <col min="5633" max="5633" width="4.7109375" customWidth="1"/>
    <col min="5634" max="5635" width="6.7109375" customWidth="1"/>
    <col min="5636" max="5636" width="9.85546875" customWidth="1"/>
    <col min="5637" max="5638" width="4.7109375" customWidth="1"/>
    <col min="5639" max="5639" width="7.28515625" customWidth="1"/>
    <col min="5641" max="5641" width="59.5703125" customWidth="1"/>
    <col min="5642" max="5642" width="20.7109375" customWidth="1"/>
    <col min="5643" max="5643" width="19.85546875" customWidth="1"/>
    <col min="5644" max="5644" width="11.42578125" customWidth="1"/>
    <col min="5645" max="5645" width="0.140625" customWidth="1"/>
    <col min="5889" max="5889" width="4.7109375" customWidth="1"/>
    <col min="5890" max="5891" width="6.7109375" customWidth="1"/>
    <col min="5892" max="5892" width="9.85546875" customWidth="1"/>
    <col min="5893" max="5894" width="4.7109375" customWidth="1"/>
    <col min="5895" max="5895" width="7.28515625" customWidth="1"/>
    <col min="5897" max="5897" width="59.5703125" customWidth="1"/>
    <col min="5898" max="5898" width="20.7109375" customWidth="1"/>
    <col min="5899" max="5899" width="19.85546875" customWidth="1"/>
    <col min="5900" max="5900" width="11.42578125" customWidth="1"/>
    <col min="5901" max="5901" width="0.140625" customWidth="1"/>
    <col min="6145" max="6145" width="4.7109375" customWidth="1"/>
    <col min="6146" max="6147" width="6.7109375" customWidth="1"/>
    <col min="6148" max="6148" width="9.85546875" customWidth="1"/>
    <col min="6149" max="6150" width="4.7109375" customWidth="1"/>
    <col min="6151" max="6151" width="7.28515625" customWidth="1"/>
    <col min="6153" max="6153" width="59.5703125" customWidth="1"/>
    <col min="6154" max="6154" width="20.7109375" customWidth="1"/>
    <col min="6155" max="6155" width="19.85546875" customWidth="1"/>
    <col min="6156" max="6156" width="11.42578125" customWidth="1"/>
    <col min="6157" max="6157" width="0.140625" customWidth="1"/>
    <col min="6401" max="6401" width="4.7109375" customWidth="1"/>
    <col min="6402" max="6403" width="6.7109375" customWidth="1"/>
    <col min="6404" max="6404" width="9.85546875" customWidth="1"/>
    <col min="6405" max="6406" width="4.7109375" customWidth="1"/>
    <col min="6407" max="6407" width="7.28515625" customWidth="1"/>
    <col min="6409" max="6409" width="59.5703125" customWidth="1"/>
    <col min="6410" max="6410" width="20.7109375" customWidth="1"/>
    <col min="6411" max="6411" width="19.85546875" customWidth="1"/>
    <col min="6412" max="6412" width="11.42578125" customWidth="1"/>
    <col min="6413" max="6413" width="0.140625" customWidth="1"/>
    <col min="6657" max="6657" width="4.7109375" customWidth="1"/>
    <col min="6658" max="6659" width="6.7109375" customWidth="1"/>
    <col min="6660" max="6660" width="9.85546875" customWidth="1"/>
    <col min="6661" max="6662" width="4.7109375" customWidth="1"/>
    <col min="6663" max="6663" width="7.28515625" customWidth="1"/>
    <col min="6665" max="6665" width="59.5703125" customWidth="1"/>
    <col min="6666" max="6666" width="20.7109375" customWidth="1"/>
    <col min="6667" max="6667" width="19.85546875" customWidth="1"/>
    <col min="6668" max="6668" width="11.42578125" customWidth="1"/>
    <col min="6669" max="6669" width="0.140625" customWidth="1"/>
    <col min="6913" max="6913" width="4.7109375" customWidth="1"/>
    <col min="6914" max="6915" width="6.7109375" customWidth="1"/>
    <col min="6916" max="6916" width="9.85546875" customWidth="1"/>
    <col min="6917" max="6918" width="4.7109375" customWidth="1"/>
    <col min="6919" max="6919" width="7.28515625" customWidth="1"/>
    <col min="6921" max="6921" width="59.5703125" customWidth="1"/>
    <col min="6922" max="6922" width="20.7109375" customWidth="1"/>
    <col min="6923" max="6923" width="19.85546875" customWidth="1"/>
    <col min="6924" max="6924" width="11.42578125" customWidth="1"/>
    <col min="6925" max="6925" width="0.140625" customWidth="1"/>
    <col min="7169" max="7169" width="4.7109375" customWidth="1"/>
    <col min="7170" max="7171" width="6.7109375" customWidth="1"/>
    <col min="7172" max="7172" width="9.85546875" customWidth="1"/>
    <col min="7173" max="7174" width="4.7109375" customWidth="1"/>
    <col min="7175" max="7175" width="7.28515625" customWidth="1"/>
    <col min="7177" max="7177" width="59.5703125" customWidth="1"/>
    <col min="7178" max="7178" width="20.7109375" customWidth="1"/>
    <col min="7179" max="7179" width="19.85546875" customWidth="1"/>
    <col min="7180" max="7180" width="11.42578125" customWidth="1"/>
    <col min="7181" max="7181" width="0.140625" customWidth="1"/>
    <col min="7425" max="7425" width="4.7109375" customWidth="1"/>
    <col min="7426" max="7427" width="6.7109375" customWidth="1"/>
    <col min="7428" max="7428" width="9.85546875" customWidth="1"/>
    <col min="7429" max="7430" width="4.7109375" customWidth="1"/>
    <col min="7431" max="7431" width="7.28515625" customWidth="1"/>
    <col min="7433" max="7433" width="59.5703125" customWidth="1"/>
    <col min="7434" max="7434" width="20.7109375" customWidth="1"/>
    <col min="7435" max="7435" width="19.85546875" customWidth="1"/>
    <col min="7436" max="7436" width="11.42578125" customWidth="1"/>
    <col min="7437" max="7437" width="0.140625" customWidth="1"/>
    <col min="7681" max="7681" width="4.7109375" customWidth="1"/>
    <col min="7682" max="7683" width="6.7109375" customWidth="1"/>
    <col min="7684" max="7684" width="9.85546875" customWidth="1"/>
    <col min="7685" max="7686" width="4.7109375" customWidth="1"/>
    <col min="7687" max="7687" width="7.28515625" customWidth="1"/>
    <col min="7689" max="7689" width="59.5703125" customWidth="1"/>
    <col min="7690" max="7690" width="20.7109375" customWidth="1"/>
    <col min="7691" max="7691" width="19.85546875" customWidth="1"/>
    <col min="7692" max="7692" width="11.42578125" customWidth="1"/>
    <col min="7693" max="7693" width="0.140625" customWidth="1"/>
    <col min="7937" max="7937" width="4.7109375" customWidth="1"/>
    <col min="7938" max="7939" width="6.7109375" customWidth="1"/>
    <col min="7940" max="7940" width="9.85546875" customWidth="1"/>
    <col min="7941" max="7942" width="4.7109375" customWidth="1"/>
    <col min="7943" max="7943" width="7.28515625" customWidth="1"/>
    <col min="7945" max="7945" width="59.5703125" customWidth="1"/>
    <col min="7946" max="7946" width="20.7109375" customWidth="1"/>
    <col min="7947" max="7947" width="19.85546875" customWidth="1"/>
    <col min="7948" max="7948" width="11.42578125" customWidth="1"/>
    <col min="7949" max="7949" width="0.140625" customWidth="1"/>
    <col min="8193" max="8193" width="4.7109375" customWidth="1"/>
    <col min="8194" max="8195" width="6.7109375" customWidth="1"/>
    <col min="8196" max="8196" width="9.85546875" customWidth="1"/>
    <col min="8197" max="8198" width="4.7109375" customWidth="1"/>
    <col min="8199" max="8199" width="7.28515625" customWidth="1"/>
    <col min="8201" max="8201" width="59.5703125" customWidth="1"/>
    <col min="8202" max="8202" width="20.7109375" customWidth="1"/>
    <col min="8203" max="8203" width="19.85546875" customWidth="1"/>
    <col min="8204" max="8204" width="11.42578125" customWidth="1"/>
    <col min="8205" max="8205" width="0.140625" customWidth="1"/>
    <col min="8449" max="8449" width="4.7109375" customWidth="1"/>
    <col min="8450" max="8451" width="6.7109375" customWidth="1"/>
    <col min="8452" max="8452" width="9.85546875" customWidth="1"/>
    <col min="8453" max="8454" width="4.7109375" customWidth="1"/>
    <col min="8455" max="8455" width="7.28515625" customWidth="1"/>
    <col min="8457" max="8457" width="59.5703125" customWidth="1"/>
    <col min="8458" max="8458" width="20.7109375" customWidth="1"/>
    <col min="8459" max="8459" width="19.85546875" customWidth="1"/>
    <col min="8460" max="8460" width="11.42578125" customWidth="1"/>
    <col min="8461" max="8461" width="0.140625" customWidth="1"/>
    <col min="8705" max="8705" width="4.7109375" customWidth="1"/>
    <col min="8706" max="8707" width="6.7109375" customWidth="1"/>
    <col min="8708" max="8708" width="9.85546875" customWidth="1"/>
    <col min="8709" max="8710" width="4.7109375" customWidth="1"/>
    <col min="8711" max="8711" width="7.28515625" customWidth="1"/>
    <col min="8713" max="8713" width="59.5703125" customWidth="1"/>
    <col min="8714" max="8714" width="20.7109375" customWidth="1"/>
    <col min="8715" max="8715" width="19.85546875" customWidth="1"/>
    <col min="8716" max="8716" width="11.42578125" customWidth="1"/>
    <col min="8717" max="8717" width="0.140625" customWidth="1"/>
    <col min="8961" max="8961" width="4.7109375" customWidth="1"/>
    <col min="8962" max="8963" width="6.7109375" customWidth="1"/>
    <col min="8964" max="8964" width="9.85546875" customWidth="1"/>
    <col min="8965" max="8966" width="4.7109375" customWidth="1"/>
    <col min="8967" max="8967" width="7.28515625" customWidth="1"/>
    <col min="8969" max="8969" width="59.5703125" customWidth="1"/>
    <col min="8970" max="8970" width="20.7109375" customWidth="1"/>
    <col min="8971" max="8971" width="19.85546875" customWidth="1"/>
    <col min="8972" max="8972" width="11.42578125" customWidth="1"/>
    <col min="8973" max="8973" width="0.140625" customWidth="1"/>
    <col min="9217" max="9217" width="4.7109375" customWidth="1"/>
    <col min="9218" max="9219" width="6.7109375" customWidth="1"/>
    <col min="9220" max="9220" width="9.85546875" customWidth="1"/>
    <col min="9221" max="9222" width="4.7109375" customWidth="1"/>
    <col min="9223" max="9223" width="7.28515625" customWidth="1"/>
    <col min="9225" max="9225" width="59.5703125" customWidth="1"/>
    <col min="9226" max="9226" width="20.7109375" customWidth="1"/>
    <col min="9227" max="9227" width="19.85546875" customWidth="1"/>
    <col min="9228" max="9228" width="11.42578125" customWidth="1"/>
    <col min="9229" max="9229" width="0.140625" customWidth="1"/>
    <col min="9473" max="9473" width="4.7109375" customWidth="1"/>
    <col min="9474" max="9475" width="6.7109375" customWidth="1"/>
    <col min="9476" max="9476" width="9.85546875" customWidth="1"/>
    <col min="9477" max="9478" width="4.7109375" customWidth="1"/>
    <col min="9479" max="9479" width="7.28515625" customWidth="1"/>
    <col min="9481" max="9481" width="59.5703125" customWidth="1"/>
    <col min="9482" max="9482" width="20.7109375" customWidth="1"/>
    <col min="9483" max="9483" width="19.85546875" customWidth="1"/>
    <col min="9484" max="9484" width="11.42578125" customWidth="1"/>
    <col min="9485" max="9485" width="0.140625" customWidth="1"/>
    <col min="9729" max="9729" width="4.7109375" customWidth="1"/>
    <col min="9730" max="9731" width="6.7109375" customWidth="1"/>
    <col min="9732" max="9732" width="9.85546875" customWidth="1"/>
    <col min="9733" max="9734" width="4.7109375" customWidth="1"/>
    <col min="9735" max="9735" width="7.28515625" customWidth="1"/>
    <col min="9737" max="9737" width="59.5703125" customWidth="1"/>
    <col min="9738" max="9738" width="20.7109375" customWidth="1"/>
    <col min="9739" max="9739" width="19.85546875" customWidth="1"/>
    <col min="9740" max="9740" width="11.42578125" customWidth="1"/>
    <col min="9741" max="9741" width="0.140625" customWidth="1"/>
    <col min="9985" max="9985" width="4.7109375" customWidth="1"/>
    <col min="9986" max="9987" width="6.7109375" customWidth="1"/>
    <col min="9988" max="9988" width="9.85546875" customWidth="1"/>
    <col min="9989" max="9990" width="4.7109375" customWidth="1"/>
    <col min="9991" max="9991" width="7.28515625" customWidth="1"/>
    <col min="9993" max="9993" width="59.5703125" customWidth="1"/>
    <col min="9994" max="9994" width="20.7109375" customWidth="1"/>
    <col min="9995" max="9995" width="19.85546875" customWidth="1"/>
    <col min="9996" max="9996" width="11.42578125" customWidth="1"/>
    <col min="9997" max="9997" width="0.140625" customWidth="1"/>
    <col min="10241" max="10241" width="4.7109375" customWidth="1"/>
    <col min="10242" max="10243" width="6.7109375" customWidth="1"/>
    <col min="10244" max="10244" width="9.85546875" customWidth="1"/>
    <col min="10245" max="10246" width="4.7109375" customWidth="1"/>
    <col min="10247" max="10247" width="7.28515625" customWidth="1"/>
    <col min="10249" max="10249" width="59.5703125" customWidth="1"/>
    <col min="10250" max="10250" width="20.7109375" customWidth="1"/>
    <col min="10251" max="10251" width="19.85546875" customWidth="1"/>
    <col min="10252" max="10252" width="11.42578125" customWidth="1"/>
    <col min="10253" max="10253" width="0.140625" customWidth="1"/>
    <col min="10497" max="10497" width="4.7109375" customWidth="1"/>
    <col min="10498" max="10499" width="6.7109375" customWidth="1"/>
    <col min="10500" max="10500" width="9.85546875" customWidth="1"/>
    <col min="10501" max="10502" width="4.7109375" customWidth="1"/>
    <col min="10503" max="10503" width="7.28515625" customWidth="1"/>
    <col min="10505" max="10505" width="59.5703125" customWidth="1"/>
    <col min="10506" max="10506" width="20.7109375" customWidth="1"/>
    <col min="10507" max="10507" width="19.85546875" customWidth="1"/>
    <col min="10508" max="10508" width="11.42578125" customWidth="1"/>
    <col min="10509" max="10509" width="0.140625" customWidth="1"/>
    <col min="10753" max="10753" width="4.7109375" customWidth="1"/>
    <col min="10754" max="10755" width="6.7109375" customWidth="1"/>
    <col min="10756" max="10756" width="9.85546875" customWidth="1"/>
    <col min="10757" max="10758" width="4.7109375" customWidth="1"/>
    <col min="10759" max="10759" width="7.28515625" customWidth="1"/>
    <col min="10761" max="10761" width="59.5703125" customWidth="1"/>
    <col min="10762" max="10762" width="20.7109375" customWidth="1"/>
    <col min="10763" max="10763" width="19.85546875" customWidth="1"/>
    <col min="10764" max="10764" width="11.42578125" customWidth="1"/>
    <col min="10765" max="10765" width="0.140625" customWidth="1"/>
    <col min="11009" max="11009" width="4.7109375" customWidth="1"/>
    <col min="11010" max="11011" width="6.7109375" customWidth="1"/>
    <col min="11012" max="11012" width="9.85546875" customWidth="1"/>
    <col min="11013" max="11014" width="4.7109375" customWidth="1"/>
    <col min="11015" max="11015" width="7.28515625" customWidth="1"/>
    <col min="11017" max="11017" width="59.5703125" customWidth="1"/>
    <col min="11018" max="11018" width="20.7109375" customWidth="1"/>
    <col min="11019" max="11019" width="19.85546875" customWidth="1"/>
    <col min="11020" max="11020" width="11.42578125" customWidth="1"/>
    <col min="11021" max="11021" width="0.140625" customWidth="1"/>
    <col min="11265" max="11265" width="4.7109375" customWidth="1"/>
    <col min="11266" max="11267" width="6.7109375" customWidth="1"/>
    <col min="11268" max="11268" width="9.85546875" customWidth="1"/>
    <col min="11269" max="11270" width="4.7109375" customWidth="1"/>
    <col min="11271" max="11271" width="7.28515625" customWidth="1"/>
    <col min="11273" max="11273" width="59.5703125" customWidth="1"/>
    <col min="11274" max="11274" width="20.7109375" customWidth="1"/>
    <col min="11275" max="11275" width="19.85546875" customWidth="1"/>
    <col min="11276" max="11276" width="11.42578125" customWidth="1"/>
    <col min="11277" max="11277" width="0.140625" customWidth="1"/>
    <col min="11521" max="11521" width="4.7109375" customWidth="1"/>
    <col min="11522" max="11523" width="6.7109375" customWidth="1"/>
    <col min="11524" max="11524" width="9.85546875" customWidth="1"/>
    <col min="11525" max="11526" width="4.7109375" customWidth="1"/>
    <col min="11527" max="11527" width="7.28515625" customWidth="1"/>
    <col min="11529" max="11529" width="59.5703125" customWidth="1"/>
    <col min="11530" max="11530" width="20.7109375" customWidth="1"/>
    <col min="11531" max="11531" width="19.85546875" customWidth="1"/>
    <col min="11532" max="11532" width="11.42578125" customWidth="1"/>
    <col min="11533" max="11533" width="0.140625" customWidth="1"/>
    <col min="11777" max="11777" width="4.7109375" customWidth="1"/>
    <col min="11778" max="11779" width="6.7109375" customWidth="1"/>
    <col min="11780" max="11780" width="9.85546875" customWidth="1"/>
    <col min="11781" max="11782" width="4.7109375" customWidth="1"/>
    <col min="11783" max="11783" width="7.28515625" customWidth="1"/>
    <col min="11785" max="11785" width="59.5703125" customWidth="1"/>
    <col min="11786" max="11786" width="20.7109375" customWidth="1"/>
    <col min="11787" max="11787" width="19.85546875" customWidth="1"/>
    <col min="11788" max="11788" width="11.42578125" customWidth="1"/>
    <col min="11789" max="11789" width="0.140625" customWidth="1"/>
    <col min="12033" max="12033" width="4.7109375" customWidth="1"/>
    <col min="12034" max="12035" width="6.7109375" customWidth="1"/>
    <col min="12036" max="12036" width="9.85546875" customWidth="1"/>
    <col min="12037" max="12038" width="4.7109375" customWidth="1"/>
    <col min="12039" max="12039" width="7.28515625" customWidth="1"/>
    <col min="12041" max="12041" width="59.5703125" customWidth="1"/>
    <col min="12042" max="12042" width="20.7109375" customWidth="1"/>
    <col min="12043" max="12043" width="19.85546875" customWidth="1"/>
    <col min="12044" max="12044" width="11.42578125" customWidth="1"/>
    <col min="12045" max="12045" width="0.140625" customWidth="1"/>
    <col min="12289" max="12289" width="4.7109375" customWidth="1"/>
    <col min="12290" max="12291" width="6.7109375" customWidth="1"/>
    <col min="12292" max="12292" width="9.85546875" customWidth="1"/>
    <col min="12293" max="12294" width="4.7109375" customWidth="1"/>
    <col min="12295" max="12295" width="7.28515625" customWidth="1"/>
    <col min="12297" max="12297" width="59.5703125" customWidth="1"/>
    <col min="12298" max="12298" width="20.7109375" customWidth="1"/>
    <col min="12299" max="12299" width="19.85546875" customWidth="1"/>
    <col min="12300" max="12300" width="11.42578125" customWidth="1"/>
    <col min="12301" max="12301" width="0.140625" customWidth="1"/>
    <col min="12545" max="12545" width="4.7109375" customWidth="1"/>
    <col min="12546" max="12547" width="6.7109375" customWidth="1"/>
    <col min="12548" max="12548" width="9.85546875" customWidth="1"/>
    <col min="12549" max="12550" width="4.7109375" customWidth="1"/>
    <col min="12551" max="12551" width="7.28515625" customWidth="1"/>
    <col min="12553" max="12553" width="59.5703125" customWidth="1"/>
    <col min="12554" max="12554" width="20.7109375" customWidth="1"/>
    <col min="12555" max="12555" width="19.85546875" customWidth="1"/>
    <col min="12556" max="12556" width="11.42578125" customWidth="1"/>
    <col min="12557" max="12557" width="0.140625" customWidth="1"/>
    <col min="12801" max="12801" width="4.7109375" customWidth="1"/>
    <col min="12802" max="12803" width="6.7109375" customWidth="1"/>
    <col min="12804" max="12804" width="9.85546875" customWidth="1"/>
    <col min="12805" max="12806" width="4.7109375" customWidth="1"/>
    <col min="12807" max="12807" width="7.28515625" customWidth="1"/>
    <col min="12809" max="12809" width="59.5703125" customWidth="1"/>
    <col min="12810" max="12810" width="20.7109375" customWidth="1"/>
    <col min="12811" max="12811" width="19.85546875" customWidth="1"/>
    <col min="12812" max="12812" width="11.42578125" customWidth="1"/>
    <col min="12813" max="12813" width="0.140625" customWidth="1"/>
    <col min="13057" max="13057" width="4.7109375" customWidth="1"/>
    <col min="13058" max="13059" width="6.7109375" customWidth="1"/>
    <col min="13060" max="13060" width="9.85546875" customWidth="1"/>
    <col min="13061" max="13062" width="4.7109375" customWidth="1"/>
    <col min="13063" max="13063" width="7.28515625" customWidth="1"/>
    <col min="13065" max="13065" width="59.5703125" customWidth="1"/>
    <col min="13066" max="13066" width="20.7109375" customWidth="1"/>
    <col min="13067" max="13067" width="19.85546875" customWidth="1"/>
    <col min="13068" max="13068" width="11.42578125" customWidth="1"/>
    <col min="13069" max="13069" width="0.140625" customWidth="1"/>
    <col min="13313" max="13313" width="4.7109375" customWidth="1"/>
    <col min="13314" max="13315" width="6.7109375" customWidth="1"/>
    <col min="13316" max="13316" width="9.85546875" customWidth="1"/>
    <col min="13317" max="13318" width="4.7109375" customWidth="1"/>
    <col min="13319" max="13319" width="7.28515625" customWidth="1"/>
    <col min="13321" max="13321" width="59.5703125" customWidth="1"/>
    <col min="13322" max="13322" width="20.7109375" customWidth="1"/>
    <col min="13323" max="13323" width="19.85546875" customWidth="1"/>
    <col min="13324" max="13324" width="11.42578125" customWidth="1"/>
    <col min="13325" max="13325" width="0.140625" customWidth="1"/>
    <col min="13569" max="13569" width="4.7109375" customWidth="1"/>
    <col min="13570" max="13571" width="6.7109375" customWidth="1"/>
    <col min="13572" max="13572" width="9.85546875" customWidth="1"/>
    <col min="13573" max="13574" width="4.7109375" customWidth="1"/>
    <col min="13575" max="13575" width="7.28515625" customWidth="1"/>
    <col min="13577" max="13577" width="59.5703125" customWidth="1"/>
    <col min="13578" max="13578" width="20.7109375" customWidth="1"/>
    <col min="13579" max="13579" width="19.85546875" customWidth="1"/>
    <col min="13580" max="13580" width="11.42578125" customWidth="1"/>
    <col min="13581" max="13581" width="0.140625" customWidth="1"/>
    <col min="13825" max="13825" width="4.7109375" customWidth="1"/>
    <col min="13826" max="13827" width="6.7109375" customWidth="1"/>
    <col min="13828" max="13828" width="9.85546875" customWidth="1"/>
    <col min="13829" max="13830" width="4.7109375" customWidth="1"/>
    <col min="13831" max="13831" width="7.28515625" customWidth="1"/>
    <col min="13833" max="13833" width="59.5703125" customWidth="1"/>
    <col min="13834" max="13834" width="20.7109375" customWidth="1"/>
    <col min="13835" max="13835" width="19.85546875" customWidth="1"/>
    <col min="13836" max="13836" width="11.42578125" customWidth="1"/>
    <col min="13837" max="13837" width="0.140625" customWidth="1"/>
    <col min="14081" max="14081" width="4.7109375" customWidth="1"/>
    <col min="14082" max="14083" width="6.7109375" customWidth="1"/>
    <col min="14084" max="14084" width="9.85546875" customWidth="1"/>
    <col min="14085" max="14086" width="4.7109375" customWidth="1"/>
    <col min="14087" max="14087" width="7.28515625" customWidth="1"/>
    <col min="14089" max="14089" width="59.5703125" customWidth="1"/>
    <col min="14090" max="14090" width="20.7109375" customWidth="1"/>
    <col min="14091" max="14091" width="19.85546875" customWidth="1"/>
    <col min="14092" max="14092" width="11.42578125" customWidth="1"/>
    <col min="14093" max="14093" width="0.140625" customWidth="1"/>
    <col min="14337" max="14337" width="4.7109375" customWidth="1"/>
    <col min="14338" max="14339" width="6.7109375" customWidth="1"/>
    <col min="14340" max="14340" width="9.85546875" customWidth="1"/>
    <col min="14341" max="14342" width="4.7109375" customWidth="1"/>
    <col min="14343" max="14343" width="7.28515625" customWidth="1"/>
    <col min="14345" max="14345" width="59.5703125" customWidth="1"/>
    <col min="14346" max="14346" width="20.7109375" customWidth="1"/>
    <col min="14347" max="14347" width="19.85546875" customWidth="1"/>
    <col min="14348" max="14348" width="11.42578125" customWidth="1"/>
    <col min="14349" max="14349" width="0.140625" customWidth="1"/>
    <col min="14593" max="14593" width="4.7109375" customWidth="1"/>
    <col min="14594" max="14595" width="6.7109375" customWidth="1"/>
    <col min="14596" max="14596" width="9.85546875" customWidth="1"/>
    <col min="14597" max="14598" width="4.7109375" customWidth="1"/>
    <col min="14599" max="14599" width="7.28515625" customWidth="1"/>
    <col min="14601" max="14601" width="59.5703125" customWidth="1"/>
    <col min="14602" max="14602" width="20.7109375" customWidth="1"/>
    <col min="14603" max="14603" width="19.85546875" customWidth="1"/>
    <col min="14604" max="14604" width="11.42578125" customWidth="1"/>
    <col min="14605" max="14605" width="0.140625" customWidth="1"/>
    <col min="14849" max="14849" width="4.7109375" customWidth="1"/>
    <col min="14850" max="14851" width="6.7109375" customWidth="1"/>
    <col min="14852" max="14852" width="9.85546875" customWidth="1"/>
    <col min="14853" max="14854" width="4.7109375" customWidth="1"/>
    <col min="14855" max="14855" width="7.28515625" customWidth="1"/>
    <col min="14857" max="14857" width="59.5703125" customWidth="1"/>
    <col min="14858" max="14858" width="20.7109375" customWidth="1"/>
    <col min="14859" max="14859" width="19.85546875" customWidth="1"/>
    <col min="14860" max="14860" width="11.42578125" customWidth="1"/>
    <col min="14861" max="14861" width="0.140625" customWidth="1"/>
    <col min="15105" max="15105" width="4.7109375" customWidth="1"/>
    <col min="15106" max="15107" width="6.7109375" customWidth="1"/>
    <col min="15108" max="15108" width="9.85546875" customWidth="1"/>
    <col min="15109" max="15110" width="4.7109375" customWidth="1"/>
    <col min="15111" max="15111" width="7.28515625" customWidth="1"/>
    <col min="15113" max="15113" width="59.5703125" customWidth="1"/>
    <col min="15114" max="15114" width="20.7109375" customWidth="1"/>
    <col min="15115" max="15115" width="19.85546875" customWidth="1"/>
    <col min="15116" max="15116" width="11.42578125" customWidth="1"/>
    <col min="15117" max="15117" width="0.140625" customWidth="1"/>
    <col min="15361" max="15361" width="4.7109375" customWidth="1"/>
    <col min="15362" max="15363" width="6.7109375" customWidth="1"/>
    <col min="15364" max="15364" width="9.85546875" customWidth="1"/>
    <col min="15365" max="15366" width="4.7109375" customWidth="1"/>
    <col min="15367" max="15367" width="7.28515625" customWidth="1"/>
    <col min="15369" max="15369" width="59.5703125" customWidth="1"/>
    <col min="15370" max="15370" width="20.7109375" customWidth="1"/>
    <col min="15371" max="15371" width="19.85546875" customWidth="1"/>
    <col min="15372" max="15372" width="11.42578125" customWidth="1"/>
    <col min="15373" max="15373" width="0.140625" customWidth="1"/>
    <col min="15617" max="15617" width="4.7109375" customWidth="1"/>
    <col min="15618" max="15619" width="6.7109375" customWidth="1"/>
    <col min="15620" max="15620" width="9.85546875" customWidth="1"/>
    <col min="15621" max="15622" width="4.7109375" customWidth="1"/>
    <col min="15623" max="15623" width="7.28515625" customWidth="1"/>
    <col min="15625" max="15625" width="59.5703125" customWidth="1"/>
    <col min="15626" max="15626" width="20.7109375" customWidth="1"/>
    <col min="15627" max="15627" width="19.85546875" customWidth="1"/>
    <col min="15628" max="15628" width="11.42578125" customWidth="1"/>
    <col min="15629" max="15629" width="0.140625" customWidth="1"/>
    <col min="15873" max="15873" width="4.7109375" customWidth="1"/>
    <col min="15874" max="15875" width="6.7109375" customWidth="1"/>
    <col min="15876" max="15876" width="9.85546875" customWidth="1"/>
    <col min="15877" max="15878" width="4.7109375" customWidth="1"/>
    <col min="15879" max="15879" width="7.28515625" customWidth="1"/>
    <col min="15881" max="15881" width="59.5703125" customWidth="1"/>
    <col min="15882" max="15882" width="20.7109375" customWidth="1"/>
    <col min="15883" max="15883" width="19.85546875" customWidth="1"/>
    <col min="15884" max="15884" width="11.42578125" customWidth="1"/>
    <col min="15885" max="15885" width="0.140625" customWidth="1"/>
    <col min="16129" max="16129" width="4.7109375" customWidth="1"/>
    <col min="16130" max="16131" width="6.7109375" customWidth="1"/>
    <col min="16132" max="16132" width="9.85546875" customWidth="1"/>
    <col min="16133" max="16134" width="4.7109375" customWidth="1"/>
    <col min="16135" max="16135" width="7.28515625" customWidth="1"/>
    <col min="16137" max="16137" width="59.5703125" customWidth="1"/>
    <col min="16138" max="16138" width="20.7109375" customWidth="1"/>
    <col min="16139" max="16139" width="19.85546875" customWidth="1"/>
    <col min="16140" max="16140" width="11.42578125" customWidth="1"/>
    <col min="16141" max="16141" width="0.140625" customWidth="1"/>
  </cols>
  <sheetData>
    <row r="1" spans="1:13" s="48" customFormat="1" ht="15.75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48" customFormat="1" ht="15.75" x14ac:dyDescent="0.25">
      <c r="A2" s="49" t="s">
        <v>16</v>
      </c>
      <c r="B2" s="49"/>
      <c r="C2" s="49"/>
      <c r="D2" s="49"/>
      <c r="E2" s="49"/>
      <c r="F2" s="49"/>
      <c r="G2" s="49"/>
      <c r="H2" s="49"/>
      <c r="I2" s="46"/>
      <c r="J2" s="46"/>
      <c r="K2" s="46"/>
      <c r="L2" s="46"/>
      <c r="M2" s="47"/>
    </row>
    <row r="3" spans="1:13" s="48" customFormat="1" ht="20.25" customHeight="1" x14ac:dyDescent="0.25">
      <c r="A3" s="50" t="s">
        <v>145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s="48" customFormat="1" ht="20.25" customHeight="1" x14ac:dyDescent="0.25">
      <c r="A4" s="50" t="s">
        <v>146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s="48" customFormat="1" ht="15.75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s="48" customFormat="1" ht="94.5" x14ac:dyDescent="0.25">
      <c r="A6" s="51" t="s">
        <v>18</v>
      </c>
      <c r="B6" s="51" t="s">
        <v>19</v>
      </c>
      <c r="C6" s="51" t="s">
        <v>20</v>
      </c>
      <c r="D6" s="51" t="s">
        <v>21</v>
      </c>
      <c r="E6" s="51" t="s">
        <v>22</v>
      </c>
      <c r="F6" s="51" t="s">
        <v>23</v>
      </c>
      <c r="G6" s="51" t="s">
        <v>24</v>
      </c>
      <c r="H6" s="51" t="s">
        <v>25</v>
      </c>
      <c r="I6" s="51" t="str">
        <f>CONCATENATE("Naziv ",,H6)</f>
        <v>Naziv Konto 4. razina</v>
      </c>
      <c r="J6" s="52" t="s">
        <v>2</v>
      </c>
      <c r="K6" s="52" t="s">
        <v>26</v>
      </c>
      <c r="L6" s="52" t="s">
        <v>27</v>
      </c>
      <c r="M6" s="52"/>
    </row>
    <row r="7" spans="1:13" s="48" customFormat="1" ht="15.75" customHeight="1" x14ac:dyDescent="0.25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2">
        <v>8</v>
      </c>
      <c r="I7" s="52">
        <v>9</v>
      </c>
      <c r="J7" s="52">
        <v>10</v>
      </c>
      <c r="K7" s="52">
        <v>11</v>
      </c>
      <c r="L7" s="52">
        <v>12</v>
      </c>
      <c r="M7" s="52"/>
    </row>
    <row r="8" spans="1:13" s="48" customFormat="1" ht="23.25" customHeight="1" x14ac:dyDescent="0.25">
      <c r="A8" s="54" t="s">
        <v>28</v>
      </c>
      <c r="B8" s="54" t="s">
        <v>29</v>
      </c>
      <c r="C8" s="54"/>
      <c r="D8" s="54"/>
      <c r="E8" s="54"/>
      <c r="F8" s="54"/>
      <c r="G8" s="54"/>
      <c r="H8" s="55"/>
      <c r="I8" s="55"/>
      <c r="J8" s="130">
        <f>SUBTOTAL(9,J9:J130)</f>
        <v>3292943</v>
      </c>
      <c r="K8" s="130">
        <f>SUBTOTAL(9,K9:K126)</f>
        <v>3182185.1800000011</v>
      </c>
      <c r="L8" s="57">
        <f>IF(J8&lt;&gt;0,K8/J8,"***")</f>
        <v>0.96636509651093294</v>
      </c>
      <c r="M8" s="58"/>
    </row>
    <row r="9" spans="1:13" s="48" customFormat="1" ht="30" hidden="1" customHeight="1" x14ac:dyDescent="0.25">
      <c r="A9" s="54"/>
      <c r="B9" s="54"/>
      <c r="C9" s="54"/>
      <c r="D9" s="54"/>
      <c r="E9" s="54"/>
      <c r="F9" s="54"/>
      <c r="G9" s="54"/>
      <c r="H9" s="55"/>
      <c r="I9" s="55"/>
      <c r="J9" s="58"/>
      <c r="K9" s="58"/>
      <c r="L9" s="57"/>
      <c r="M9" s="58"/>
    </row>
    <row r="10" spans="1:13" s="48" customFormat="1" ht="23.25" customHeight="1" x14ac:dyDescent="0.25">
      <c r="A10" s="59"/>
      <c r="B10" s="131" t="s">
        <v>30</v>
      </c>
      <c r="C10" s="131" t="s">
        <v>29</v>
      </c>
      <c r="D10" s="131"/>
      <c r="E10" s="131"/>
      <c r="F10" s="131"/>
      <c r="G10" s="131"/>
      <c r="H10" s="132"/>
      <c r="I10" s="132"/>
      <c r="J10" s="133">
        <f>SUBTOTAL(9,J11:J130)</f>
        <v>3292943</v>
      </c>
      <c r="K10" s="133">
        <f>SUBTOTAL(9,K11:K128)</f>
        <v>3192185.1800000011</v>
      </c>
      <c r="L10" s="134">
        <f>IF(J10&lt;&gt;0,K10/J10,"***")</f>
        <v>0.96940189368598273</v>
      </c>
      <c r="M10" s="63"/>
    </row>
    <row r="11" spans="1:13" s="48" customFormat="1" ht="30" hidden="1" customHeight="1" x14ac:dyDescent="0.25">
      <c r="A11" s="59"/>
      <c r="B11" s="60"/>
      <c r="C11" s="60"/>
      <c r="D11" s="60"/>
      <c r="E11" s="60"/>
      <c r="F11" s="60"/>
      <c r="G11" s="60"/>
      <c r="H11" s="61"/>
      <c r="I11" s="61"/>
      <c r="J11" s="63"/>
      <c r="K11" s="63"/>
      <c r="L11" s="62"/>
      <c r="M11" s="63"/>
    </row>
    <row r="12" spans="1:13" s="48" customFormat="1" ht="24" customHeight="1" x14ac:dyDescent="0.25">
      <c r="A12" s="59"/>
      <c r="B12" s="59"/>
      <c r="C12" s="135" t="s">
        <v>31</v>
      </c>
      <c r="D12" s="135" t="s">
        <v>32</v>
      </c>
      <c r="E12" s="135"/>
      <c r="F12" s="135"/>
      <c r="G12" s="135"/>
      <c r="H12" s="136"/>
      <c r="I12" s="136"/>
      <c r="J12" s="137">
        <f>SUBTOTAL(9,J13:J130)</f>
        <v>3292943</v>
      </c>
      <c r="K12" s="137">
        <f>SUBTOTAL(9,K13:K130)</f>
        <v>3192185.1800000011</v>
      </c>
      <c r="L12" s="138">
        <f>IF(J12&lt;&gt;0,K12/J12,"***")</f>
        <v>0.96940189368598273</v>
      </c>
      <c r="M12" s="67"/>
    </row>
    <row r="13" spans="1:13" s="48" customFormat="1" ht="30" hidden="1" customHeight="1" x14ac:dyDescent="0.25">
      <c r="A13" s="59"/>
      <c r="B13" s="59"/>
      <c r="C13" s="64"/>
      <c r="D13" s="64"/>
      <c r="E13" s="64"/>
      <c r="F13" s="64"/>
      <c r="G13" s="64"/>
      <c r="H13" s="65"/>
      <c r="I13" s="65"/>
      <c r="J13" s="67"/>
      <c r="K13" s="67"/>
      <c r="L13" s="66"/>
      <c r="M13" s="67"/>
    </row>
    <row r="14" spans="1:13" s="48" customFormat="1" ht="23.25" customHeight="1" x14ac:dyDescent="0.25">
      <c r="A14" s="59"/>
      <c r="B14" s="59"/>
      <c r="C14" s="59"/>
      <c r="D14" s="68" t="s">
        <v>147</v>
      </c>
      <c r="E14" s="68" t="s">
        <v>148</v>
      </c>
      <c r="F14" s="68"/>
      <c r="G14" s="68"/>
      <c r="H14" s="69"/>
      <c r="I14" s="69"/>
      <c r="J14" s="139">
        <f>SUBTOTAL(9,J15:J72)</f>
        <v>2877943</v>
      </c>
      <c r="K14" s="139">
        <f>SUBTOTAL(9,K15:K72)</f>
        <v>2798661.7200000007</v>
      </c>
      <c r="L14" s="71">
        <f>IF(J14&lt;&gt;0,K14/J14,"***")</f>
        <v>0.97245210207429422</v>
      </c>
      <c r="M14" s="70"/>
    </row>
    <row r="15" spans="1:13" s="48" customFormat="1" ht="30" hidden="1" customHeight="1" x14ac:dyDescent="0.25">
      <c r="A15" s="59"/>
      <c r="B15" s="59"/>
      <c r="C15" s="59"/>
      <c r="D15" s="68"/>
      <c r="E15" s="68"/>
      <c r="F15" s="68"/>
      <c r="G15" s="68"/>
      <c r="H15" s="69"/>
      <c r="I15" s="69"/>
      <c r="J15" s="70"/>
      <c r="K15" s="70"/>
      <c r="L15" s="71"/>
      <c r="M15" s="70"/>
    </row>
    <row r="16" spans="1:13" s="48" customFormat="1" ht="22.5" customHeight="1" x14ac:dyDescent="0.25">
      <c r="A16" s="59"/>
      <c r="B16" s="59"/>
      <c r="C16" s="59"/>
      <c r="D16" s="59"/>
      <c r="E16" s="72" t="s">
        <v>33</v>
      </c>
      <c r="F16" s="72" t="s">
        <v>34</v>
      </c>
      <c r="G16" s="72"/>
      <c r="H16" s="73"/>
      <c r="I16" s="73"/>
      <c r="J16" s="74">
        <f>SUBTOTAL(9,J17:J25)</f>
        <v>1641700</v>
      </c>
      <c r="K16" s="74">
        <f>SUBTOTAL(9,K17:K25)</f>
        <v>1641206.83</v>
      </c>
      <c r="L16" s="75">
        <f>IF(J16&lt;&gt;0,K16/J16,"***")</f>
        <v>0.99969959797770613</v>
      </c>
      <c r="M16" s="74"/>
    </row>
    <row r="17" spans="1:13" s="48" customFormat="1" ht="30" hidden="1" customHeight="1" x14ac:dyDescent="0.25">
      <c r="A17" s="59"/>
      <c r="B17" s="59"/>
      <c r="C17" s="59"/>
      <c r="D17" s="59"/>
      <c r="E17" s="72"/>
      <c r="F17" s="72"/>
      <c r="G17" s="72"/>
      <c r="H17" s="73"/>
      <c r="I17" s="73"/>
      <c r="J17" s="74"/>
      <c r="K17" s="74"/>
      <c r="L17" s="75"/>
      <c r="M17" s="74"/>
    </row>
    <row r="18" spans="1:13" s="48" customFormat="1" ht="23.25" customHeight="1" x14ac:dyDescent="0.25">
      <c r="A18" s="59"/>
      <c r="B18" s="59"/>
      <c r="C18" s="59"/>
      <c r="D18" s="59"/>
      <c r="E18" s="59"/>
      <c r="F18" s="54" t="s">
        <v>35</v>
      </c>
      <c r="G18" s="54" t="s">
        <v>36</v>
      </c>
      <c r="H18" s="76"/>
      <c r="I18" s="76"/>
      <c r="J18" s="56">
        <f>SUBTOTAL(9,J19:J24)</f>
        <v>1641700</v>
      </c>
      <c r="K18" s="56">
        <f>SUBTOTAL(9,K19:K24)</f>
        <v>1641206.83</v>
      </c>
      <c r="L18" s="77">
        <f>IF(J18&lt;&gt;0,K18/J18,"***")</f>
        <v>0.99969959797770613</v>
      </c>
      <c r="M18" s="56"/>
    </row>
    <row r="19" spans="1:13" s="48" customFormat="1" ht="30" hidden="1" customHeight="1" x14ac:dyDescent="0.25">
      <c r="A19" s="59"/>
      <c r="B19" s="59"/>
      <c r="C19" s="59"/>
      <c r="D19" s="59"/>
      <c r="E19" s="59"/>
      <c r="F19" s="54"/>
      <c r="G19" s="54"/>
      <c r="H19" s="76"/>
      <c r="I19" s="76"/>
      <c r="J19" s="56"/>
      <c r="K19" s="56"/>
      <c r="L19" s="77"/>
      <c r="M19" s="56"/>
    </row>
    <row r="20" spans="1:13" s="116" customFormat="1" ht="22.5" customHeight="1" x14ac:dyDescent="0.25">
      <c r="A20" s="111"/>
      <c r="B20" s="111"/>
      <c r="C20" s="111"/>
      <c r="D20" s="111"/>
      <c r="E20" s="111"/>
      <c r="F20" s="111"/>
      <c r="G20" s="112" t="s">
        <v>37</v>
      </c>
      <c r="H20" s="113" t="s">
        <v>38</v>
      </c>
      <c r="I20" s="113"/>
      <c r="J20" s="114">
        <f>SUBTOTAL(9,J21:J23)</f>
        <v>1641700</v>
      </c>
      <c r="K20" s="114">
        <f>SUBTOTAL(9,K21:K23)</f>
        <v>1641206.83</v>
      </c>
      <c r="L20" s="115">
        <f>IF(J20&lt;&gt;0,K20/J20,"***")</f>
        <v>0.99969959797770613</v>
      </c>
      <c r="M20" s="114"/>
    </row>
    <row r="21" spans="1:13" s="116" customFormat="1" ht="30" hidden="1" customHeight="1" x14ac:dyDescent="0.25">
      <c r="A21" s="111"/>
      <c r="B21" s="111"/>
      <c r="C21" s="111"/>
      <c r="D21" s="111"/>
      <c r="E21" s="111"/>
      <c r="F21" s="111"/>
      <c r="G21" s="118"/>
      <c r="H21" s="119"/>
      <c r="I21" s="119"/>
      <c r="J21" s="120"/>
      <c r="K21" s="120"/>
      <c r="L21" s="121"/>
      <c r="M21" s="120"/>
    </row>
    <row r="22" spans="1:13" s="116" customFormat="1" x14ac:dyDescent="0.25">
      <c r="A22" s="111"/>
      <c r="B22" s="111"/>
      <c r="C22" s="111"/>
      <c r="D22" s="111"/>
      <c r="E22" s="111"/>
      <c r="F22" s="111"/>
      <c r="G22" s="111"/>
      <c r="H22" s="95" t="s">
        <v>39</v>
      </c>
      <c r="I22" s="95" t="s">
        <v>40</v>
      </c>
      <c r="J22" s="117">
        <v>1641700</v>
      </c>
      <c r="K22" s="117">
        <v>1641206.83</v>
      </c>
      <c r="L22" s="122">
        <f>IF(J22&lt;&gt;0,K22/J22,"***")</f>
        <v>0.99969959797770613</v>
      </c>
      <c r="M22" s="117"/>
    </row>
    <row r="23" spans="1:13" s="48" customFormat="1" ht="15.75" hidden="1" x14ac:dyDescent="0.25">
      <c r="A23" s="46"/>
      <c r="B23" s="46"/>
      <c r="C23" s="46"/>
      <c r="D23" s="46"/>
      <c r="E23" s="46"/>
      <c r="F23" s="46"/>
      <c r="G23" s="46">
        <v>7</v>
      </c>
      <c r="H23" s="46"/>
      <c r="I23" s="46"/>
      <c r="J23" s="89"/>
      <c r="K23" s="89"/>
      <c r="L23" s="87"/>
      <c r="M23" s="89"/>
    </row>
    <row r="24" spans="1:13" s="48" customFormat="1" ht="20.100000000000001" hidden="1" customHeight="1" x14ac:dyDescent="0.25">
      <c r="A24" s="46"/>
      <c r="B24" s="46"/>
      <c r="C24" s="46"/>
      <c r="D24" s="46"/>
      <c r="E24" s="46"/>
      <c r="F24" s="46"/>
      <c r="G24" s="46">
        <v>6</v>
      </c>
      <c r="H24" s="46"/>
      <c r="I24" s="46"/>
      <c r="J24" s="89"/>
      <c r="K24" s="89"/>
      <c r="L24" s="87"/>
      <c r="M24" s="89"/>
    </row>
    <row r="25" spans="1:13" s="48" customFormat="1" ht="20.100000000000001" hidden="1" customHeight="1" x14ac:dyDescent="0.25">
      <c r="A25" s="46"/>
      <c r="B25" s="46"/>
      <c r="C25" s="46"/>
      <c r="D25" s="46"/>
      <c r="E25" s="46"/>
      <c r="F25" s="46"/>
      <c r="G25" s="46">
        <v>5</v>
      </c>
      <c r="H25" s="46"/>
      <c r="I25" s="46"/>
      <c r="J25" s="89"/>
      <c r="K25" s="89"/>
      <c r="L25" s="87"/>
      <c r="M25" s="89"/>
    </row>
    <row r="26" spans="1:13" s="48" customFormat="1" ht="22.5" customHeight="1" x14ac:dyDescent="0.25">
      <c r="A26" s="59"/>
      <c r="B26" s="59"/>
      <c r="C26" s="59"/>
      <c r="D26" s="59"/>
      <c r="E26" s="72" t="s">
        <v>42</v>
      </c>
      <c r="F26" s="72" t="s">
        <v>43</v>
      </c>
      <c r="G26" s="72"/>
      <c r="H26" s="73"/>
      <c r="I26" s="73"/>
      <c r="J26" s="74">
        <f>SUBTOTAL(9,J27:J40)</f>
        <v>12500</v>
      </c>
      <c r="K26" s="74">
        <f>SUBTOTAL(9,K27:K40)</f>
        <v>11640</v>
      </c>
      <c r="L26" s="75">
        <f>IF(J26&lt;&gt;0,K26/J26,"***")</f>
        <v>0.93120000000000003</v>
      </c>
      <c r="M26" s="74"/>
    </row>
    <row r="27" spans="1:13" s="48" customFormat="1" ht="30" hidden="1" customHeight="1" x14ac:dyDescent="0.25">
      <c r="A27" s="59"/>
      <c r="B27" s="59"/>
      <c r="C27" s="59"/>
      <c r="D27" s="59"/>
      <c r="E27" s="72"/>
      <c r="F27" s="72"/>
      <c r="G27" s="72"/>
      <c r="H27" s="73"/>
      <c r="I27" s="73"/>
      <c r="J27" s="74"/>
      <c r="K27" s="74"/>
      <c r="L27" s="75"/>
      <c r="M27" s="74"/>
    </row>
    <row r="28" spans="1:13" s="48" customFormat="1" ht="23.25" customHeight="1" x14ac:dyDescent="0.25">
      <c r="A28" s="59"/>
      <c r="B28" s="59"/>
      <c r="C28" s="59"/>
      <c r="D28" s="59"/>
      <c r="E28" s="59"/>
      <c r="F28" s="54" t="s">
        <v>35</v>
      </c>
      <c r="G28" s="54" t="s">
        <v>36</v>
      </c>
      <c r="H28" s="76"/>
      <c r="I28" s="76"/>
      <c r="J28" s="56">
        <f>SUBTOTAL(9,J29:J39)</f>
        <v>12500</v>
      </c>
      <c r="K28" s="56">
        <f>SUBTOTAL(9,K29:K39)</f>
        <v>11640</v>
      </c>
      <c r="L28" s="77">
        <f>IF(J28&lt;&gt;0,K28/J28,"***")</f>
        <v>0.93120000000000003</v>
      </c>
      <c r="M28" s="56"/>
    </row>
    <row r="29" spans="1:13" s="48" customFormat="1" ht="30" hidden="1" customHeight="1" x14ac:dyDescent="0.25">
      <c r="A29" s="59"/>
      <c r="B29" s="59"/>
      <c r="C29" s="59"/>
      <c r="D29" s="59"/>
      <c r="E29" s="59"/>
      <c r="F29" s="54"/>
      <c r="G29" s="54"/>
      <c r="H29" s="76"/>
      <c r="I29" s="76"/>
      <c r="J29" s="56"/>
      <c r="K29" s="56"/>
      <c r="L29" s="77"/>
      <c r="M29" s="56"/>
    </row>
    <row r="30" spans="1:13" s="116" customFormat="1" hidden="1" x14ac:dyDescent="0.25">
      <c r="A30" s="95"/>
      <c r="B30" s="95"/>
      <c r="C30" s="95"/>
      <c r="D30" s="95"/>
      <c r="E30" s="95"/>
      <c r="F30" s="95"/>
      <c r="G30" s="95">
        <v>7</v>
      </c>
      <c r="H30" s="95"/>
      <c r="I30" s="95"/>
      <c r="J30" s="123"/>
      <c r="K30" s="123"/>
      <c r="L30" s="122"/>
      <c r="M30" s="123"/>
    </row>
    <row r="31" spans="1:13" s="116" customFormat="1" ht="22.5" customHeight="1" x14ac:dyDescent="0.25">
      <c r="A31" s="111"/>
      <c r="B31" s="111"/>
      <c r="C31" s="111"/>
      <c r="D31" s="111"/>
      <c r="E31" s="111"/>
      <c r="F31" s="111"/>
      <c r="G31" s="126">
        <v>651</v>
      </c>
      <c r="H31" s="113" t="s">
        <v>44</v>
      </c>
      <c r="I31" s="113"/>
      <c r="J31" s="114">
        <f>SUBTOTAL(9,J32:J34)</f>
        <v>500</v>
      </c>
      <c r="K31" s="114">
        <f>SUBTOTAL(9,K32:K34)</f>
        <v>0</v>
      </c>
      <c r="L31" s="115">
        <f>IF(J31&lt;&gt;0,K31/J31,"***")</f>
        <v>0</v>
      </c>
      <c r="M31" s="114"/>
    </row>
    <row r="32" spans="1:13" s="116" customFormat="1" ht="30" hidden="1" customHeight="1" x14ac:dyDescent="0.25">
      <c r="A32" s="111"/>
      <c r="B32" s="111"/>
      <c r="C32" s="111"/>
      <c r="D32" s="111"/>
      <c r="E32" s="111"/>
      <c r="F32" s="111"/>
      <c r="G32" s="118"/>
      <c r="H32" s="119"/>
      <c r="I32" s="119"/>
      <c r="J32" s="120"/>
      <c r="K32" s="120"/>
      <c r="L32" s="121"/>
      <c r="M32" s="120"/>
    </row>
    <row r="33" spans="1:13" s="116" customFormat="1" x14ac:dyDescent="0.25">
      <c r="A33" s="111"/>
      <c r="B33" s="111"/>
      <c r="C33" s="111"/>
      <c r="D33" s="111"/>
      <c r="E33" s="111"/>
      <c r="F33" s="111"/>
      <c r="G33" s="111"/>
      <c r="H33" s="124">
        <v>6514</v>
      </c>
      <c r="I33" s="95" t="s">
        <v>45</v>
      </c>
      <c r="J33" s="117">
        <v>500</v>
      </c>
      <c r="K33" s="117">
        <v>0</v>
      </c>
      <c r="L33" s="122">
        <f>IF(J33&lt;&gt;0,K33/J33,"***")</f>
        <v>0</v>
      </c>
      <c r="M33" s="117"/>
    </row>
    <row r="34" spans="1:13" s="116" customFormat="1" ht="30" hidden="1" customHeight="1" x14ac:dyDescent="0.25">
      <c r="A34" s="111"/>
      <c r="B34" s="111"/>
      <c r="C34" s="111"/>
      <c r="D34" s="111"/>
      <c r="E34" s="111"/>
      <c r="F34" s="111"/>
      <c r="G34" s="118"/>
      <c r="H34" s="119"/>
      <c r="I34" s="119"/>
      <c r="J34" s="120"/>
      <c r="K34" s="120"/>
      <c r="L34" s="121"/>
      <c r="M34" s="120"/>
    </row>
    <row r="35" spans="1:13" s="116" customFormat="1" ht="22.5" customHeight="1" x14ac:dyDescent="0.25">
      <c r="A35" s="111"/>
      <c r="B35" s="111"/>
      <c r="C35" s="111"/>
      <c r="D35" s="111"/>
      <c r="E35" s="111"/>
      <c r="F35" s="111"/>
      <c r="G35" s="112" t="s">
        <v>46</v>
      </c>
      <c r="H35" s="113" t="s">
        <v>47</v>
      </c>
      <c r="I35" s="113"/>
      <c r="J35" s="114">
        <f>SUBTOTAL(9,J36:J38)</f>
        <v>12000</v>
      </c>
      <c r="K35" s="114">
        <f>SUBTOTAL(9,K36:K38)</f>
        <v>11640</v>
      </c>
      <c r="L35" s="115">
        <f>IF(J35&lt;&gt;0,K35/J35,"***")</f>
        <v>0.97</v>
      </c>
      <c r="M35" s="114"/>
    </row>
    <row r="36" spans="1:13" s="116" customFormat="1" ht="30" hidden="1" customHeight="1" x14ac:dyDescent="0.25">
      <c r="A36" s="111"/>
      <c r="B36" s="111"/>
      <c r="C36" s="111"/>
      <c r="D36" s="111"/>
      <c r="E36" s="111"/>
      <c r="F36" s="111"/>
      <c r="G36" s="118"/>
      <c r="H36" s="119"/>
      <c r="I36" s="119"/>
      <c r="J36" s="120"/>
      <c r="K36" s="120"/>
      <c r="L36" s="121"/>
      <c r="M36" s="120"/>
    </row>
    <row r="37" spans="1:13" s="116" customFormat="1" x14ac:dyDescent="0.25">
      <c r="A37" s="111"/>
      <c r="B37" s="111"/>
      <c r="C37" s="111"/>
      <c r="D37" s="111"/>
      <c r="E37" s="111"/>
      <c r="F37" s="111"/>
      <c r="G37" s="111"/>
      <c r="H37" s="95" t="s">
        <v>48</v>
      </c>
      <c r="I37" s="95" t="s">
        <v>49</v>
      </c>
      <c r="J37" s="117">
        <v>12000</v>
      </c>
      <c r="K37" s="117">
        <v>11640</v>
      </c>
      <c r="L37" s="122">
        <f>IF(J37&lt;&gt;0,K37/J37,"***")</f>
        <v>0.97</v>
      </c>
      <c r="M37" s="117"/>
    </row>
    <row r="38" spans="1:13" s="48" customFormat="1" ht="15.75" hidden="1" x14ac:dyDescent="0.25">
      <c r="A38" s="46"/>
      <c r="B38" s="46"/>
      <c r="C38" s="46"/>
      <c r="D38" s="46"/>
      <c r="E38" s="46"/>
      <c r="F38" s="46"/>
      <c r="G38" s="46">
        <v>7</v>
      </c>
      <c r="H38" s="46"/>
      <c r="I38" s="46"/>
      <c r="J38" s="89"/>
      <c r="K38" s="89"/>
      <c r="L38" s="87"/>
      <c r="M38" s="89"/>
    </row>
    <row r="39" spans="1:13" s="48" customFormat="1" ht="20.100000000000001" hidden="1" customHeight="1" x14ac:dyDescent="0.25">
      <c r="A39" s="46"/>
      <c r="B39" s="46"/>
      <c r="C39" s="46"/>
      <c r="D39" s="46"/>
      <c r="E39" s="46"/>
      <c r="F39" s="46"/>
      <c r="G39" s="46">
        <v>6</v>
      </c>
      <c r="H39" s="46"/>
      <c r="I39" s="46"/>
      <c r="J39" s="89"/>
      <c r="K39" s="89"/>
      <c r="L39" s="87"/>
      <c r="M39" s="89"/>
    </row>
    <row r="40" spans="1:13" s="48" customFormat="1" ht="20.100000000000001" hidden="1" customHeight="1" x14ac:dyDescent="0.25">
      <c r="A40" s="46"/>
      <c r="B40" s="46"/>
      <c r="C40" s="46"/>
      <c r="D40" s="46"/>
      <c r="E40" s="46"/>
      <c r="F40" s="46"/>
      <c r="G40" s="46">
        <v>5</v>
      </c>
      <c r="H40" s="46"/>
      <c r="I40" s="46"/>
      <c r="J40" s="89"/>
      <c r="K40" s="89"/>
      <c r="L40" s="87"/>
      <c r="M40" s="89"/>
    </row>
    <row r="41" spans="1:13" s="48" customFormat="1" ht="22.5" customHeight="1" x14ac:dyDescent="0.25">
      <c r="A41" s="59"/>
      <c r="B41" s="59"/>
      <c r="C41" s="59"/>
      <c r="D41" s="59"/>
      <c r="E41" s="72" t="s">
        <v>50</v>
      </c>
      <c r="F41" s="72" t="s">
        <v>51</v>
      </c>
      <c r="G41" s="72"/>
      <c r="H41" s="73"/>
      <c r="I41" s="73"/>
      <c r="J41" s="74">
        <f>SUBTOTAL(9,J42:J54)</f>
        <v>1166643</v>
      </c>
      <c r="K41" s="74">
        <f>SUBTOTAL(9,K42:K54)</f>
        <v>1105756.9400000002</v>
      </c>
      <c r="L41" s="75">
        <f>IF(J41&lt;&gt;0,K41/J41,"***")</f>
        <v>0.94781088987805195</v>
      </c>
      <c r="M41" s="74"/>
    </row>
    <row r="42" spans="1:13" s="48" customFormat="1" ht="30" hidden="1" customHeight="1" x14ac:dyDescent="0.25">
      <c r="A42" s="59"/>
      <c r="B42" s="59"/>
      <c r="C42" s="59"/>
      <c r="D42" s="59"/>
      <c r="E42" s="72"/>
      <c r="F42" s="72"/>
      <c r="G42" s="72"/>
      <c r="H42" s="73"/>
      <c r="I42" s="73"/>
      <c r="J42" s="74"/>
      <c r="K42" s="74"/>
      <c r="L42" s="75"/>
      <c r="M42" s="74"/>
    </row>
    <row r="43" spans="1:13" s="48" customFormat="1" ht="23.25" customHeight="1" x14ac:dyDescent="0.25">
      <c r="A43" s="59"/>
      <c r="B43" s="59"/>
      <c r="C43" s="59"/>
      <c r="D43" s="59"/>
      <c r="E43" s="59"/>
      <c r="F43" s="54" t="s">
        <v>35</v>
      </c>
      <c r="G43" s="54" t="s">
        <v>36</v>
      </c>
      <c r="H43" s="76"/>
      <c r="I43" s="76"/>
      <c r="J43" s="56">
        <f>SUBTOTAL(9,J44:J53)</f>
        <v>1166643</v>
      </c>
      <c r="K43" s="56">
        <f>SUBTOTAL(9,K44:K53)</f>
        <v>1105756.9400000002</v>
      </c>
      <c r="L43" s="77">
        <f>IF(J43&lt;&gt;0,K43/J43,"***")</f>
        <v>0.94781088987805195</v>
      </c>
      <c r="M43" s="56"/>
    </row>
    <row r="44" spans="1:13" s="48" customFormat="1" ht="30" hidden="1" customHeight="1" x14ac:dyDescent="0.25">
      <c r="A44" s="59"/>
      <c r="B44" s="59"/>
      <c r="C44" s="59"/>
      <c r="D44" s="59"/>
      <c r="E44" s="59"/>
      <c r="F44" s="54"/>
      <c r="G44" s="54"/>
      <c r="H44" s="76"/>
      <c r="I44" s="76"/>
      <c r="J44" s="56"/>
      <c r="K44" s="56"/>
      <c r="L44" s="77"/>
      <c r="M44" s="56"/>
    </row>
    <row r="45" spans="1:13" s="116" customFormat="1" ht="22.5" customHeight="1" x14ac:dyDescent="0.25">
      <c r="A45" s="111"/>
      <c r="B45" s="111"/>
      <c r="C45" s="111"/>
      <c r="D45" s="111"/>
      <c r="E45" s="111"/>
      <c r="F45" s="111"/>
      <c r="G45" s="112" t="s">
        <v>52</v>
      </c>
      <c r="H45" s="113" t="s">
        <v>53</v>
      </c>
      <c r="I45" s="113"/>
      <c r="J45" s="114">
        <f>SUBTOTAL(9,J46:J48)</f>
        <v>100</v>
      </c>
      <c r="K45" s="114">
        <f>SUBTOTAL(9,K46:K48)</f>
        <v>9.1</v>
      </c>
      <c r="L45" s="115">
        <f>IF(J45&lt;&gt;0,K45/J45,"***")</f>
        <v>9.0999999999999998E-2</v>
      </c>
      <c r="M45" s="114"/>
    </row>
    <row r="46" spans="1:13" s="116" customFormat="1" ht="30" hidden="1" customHeight="1" x14ac:dyDescent="0.25">
      <c r="A46" s="111"/>
      <c r="B46" s="111"/>
      <c r="C46" s="111"/>
      <c r="D46" s="111"/>
      <c r="E46" s="111"/>
      <c r="F46" s="111"/>
      <c r="G46" s="118"/>
      <c r="H46" s="119"/>
      <c r="I46" s="119"/>
      <c r="J46" s="120"/>
      <c r="K46" s="120"/>
      <c r="L46" s="121"/>
      <c r="M46" s="120"/>
    </row>
    <row r="47" spans="1:13" s="116" customFormat="1" x14ac:dyDescent="0.25">
      <c r="A47" s="111"/>
      <c r="B47" s="111"/>
      <c r="C47" s="111"/>
      <c r="D47" s="111"/>
      <c r="E47" s="111"/>
      <c r="F47" s="111"/>
      <c r="G47" s="111"/>
      <c r="H47" s="95" t="s">
        <v>54</v>
      </c>
      <c r="I47" s="95" t="s">
        <v>55</v>
      </c>
      <c r="J47" s="117">
        <v>100</v>
      </c>
      <c r="K47" s="117">
        <v>9.1</v>
      </c>
      <c r="L47" s="122">
        <f>IF(J47&lt;&gt;0,K47/J47,"***")</f>
        <v>9.0999999999999998E-2</v>
      </c>
      <c r="M47" s="117"/>
    </row>
    <row r="48" spans="1:13" s="116" customFormat="1" hidden="1" x14ac:dyDescent="0.25">
      <c r="A48" s="95"/>
      <c r="B48" s="95"/>
      <c r="C48" s="95"/>
      <c r="D48" s="95"/>
      <c r="E48" s="95"/>
      <c r="F48" s="95"/>
      <c r="G48" s="95">
        <v>7</v>
      </c>
      <c r="H48" s="95"/>
      <c r="I48" s="95"/>
      <c r="J48" s="123"/>
      <c r="K48" s="123"/>
      <c r="L48" s="122"/>
      <c r="M48" s="123"/>
    </row>
    <row r="49" spans="1:13" s="116" customFormat="1" ht="22.5" customHeight="1" x14ac:dyDescent="0.25">
      <c r="A49" s="111"/>
      <c r="B49" s="111"/>
      <c r="C49" s="111"/>
      <c r="D49" s="111"/>
      <c r="E49" s="111"/>
      <c r="F49" s="111"/>
      <c r="G49" s="112" t="s">
        <v>56</v>
      </c>
      <c r="H49" s="113" t="s">
        <v>57</v>
      </c>
      <c r="I49" s="113"/>
      <c r="J49" s="114">
        <f>SUBTOTAL(9,J50:J52)</f>
        <v>1166543</v>
      </c>
      <c r="K49" s="114">
        <f>SUBTOTAL(9,K50:K52)</f>
        <v>1105747.8400000001</v>
      </c>
      <c r="L49" s="115">
        <f>IF(J49&lt;&gt;0,K49/J49,"***")</f>
        <v>0.94788433859703425</v>
      </c>
      <c r="M49" s="114"/>
    </row>
    <row r="50" spans="1:13" s="116" customFormat="1" ht="30" hidden="1" customHeight="1" x14ac:dyDescent="0.25">
      <c r="A50" s="111"/>
      <c r="B50" s="111"/>
      <c r="C50" s="111"/>
      <c r="D50" s="111"/>
      <c r="E50" s="111"/>
      <c r="F50" s="111"/>
      <c r="G50" s="118"/>
      <c r="H50" s="119"/>
      <c r="I50" s="119"/>
      <c r="J50" s="120"/>
      <c r="K50" s="120"/>
      <c r="L50" s="121"/>
      <c r="M50" s="120"/>
    </row>
    <row r="51" spans="1:13" s="116" customFormat="1" x14ac:dyDescent="0.25">
      <c r="A51" s="111"/>
      <c r="B51" s="111"/>
      <c r="C51" s="111"/>
      <c r="D51" s="111"/>
      <c r="E51" s="111"/>
      <c r="F51" s="111"/>
      <c r="G51" s="111"/>
      <c r="H51" s="95" t="s">
        <v>58</v>
      </c>
      <c r="I51" s="95" t="s">
        <v>59</v>
      </c>
      <c r="J51" s="117">
        <v>1166543</v>
      </c>
      <c r="K51" s="117">
        <v>1105747.8400000001</v>
      </c>
      <c r="L51" s="122">
        <f>IF(J51&lt;&gt;0,K51/J51,"***")</f>
        <v>0.94788433859703425</v>
      </c>
      <c r="M51" s="117"/>
    </row>
    <row r="52" spans="1:13" s="48" customFormat="1" ht="15.75" hidden="1" x14ac:dyDescent="0.25">
      <c r="A52" s="46"/>
      <c r="B52" s="46"/>
      <c r="C52" s="46"/>
      <c r="D52" s="46"/>
      <c r="E52" s="46"/>
      <c r="F52" s="46"/>
      <c r="G52" s="46">
        <v>7</v>
      </c>
      <c r="H52" s="46"/>
      <c r="I52" s="46"/>
      <c r="J52" s="89"/>
      <c r="K52" s="89"/>
      <c r="L52" s="87"/>
      <c r="M52" s="89"/>
    </row>
    <row r="53" spans="1:13" s="48" customFormat="1" ht="20.100000000000001" hidden="1" customHeight="1" x14ac:dyDescent="0.25">
      <c r="A53" s="46"/>
      <c r="B53" s="46"/>
      <c r="C53" s="46"/>
      <c r="D53" s="46"/>
      <c r="E53" s="46"/>
      <c r="F53" s="46"/>
      <c r="G53" s="46">
        <v>6</v>
      </c>
      <c r="H53" s="46"/>
      <c r="I53" s="46"/>
      <c r="J53" s="89"/>
      <c r="K53" s="89"/>
      <c r="L53" s="87"/>
      <c r="M53" s="89"/>
    </row>
    <row r="54" spans="1:13" s="48" customFormat="1" ht="20.100000000000001" hidden="1" customHeight="1" x14ac:dyDescent="0.25">
      <c r="A54" s="46"/>
      <c r="B54" s="46"/>
      <c r="C54" s="46"/>
      <c r="D54" s="46"/>
      <c r="E54" s="46"/>
      <c r="F54" s="46"/>
      <c r="G54" s="46">
        <v>5</v>
      </c>
      <c r="H54" s="46"/>
      <c r="I54" s="46"/>
      <c r="J54" s="89"/>
      <c r="K54" s="89"/>
      <c r="L54" s="87"/>
      <c r="M54" s="89"/>
    </row>
    <row r="55" spans="1:13" s="48" customFormat="1" ht="22.5" customHeight="1" x14ac:dyDescent="0.25">
      <c r="A55" s="59"/>
      <c r="B55" s="59"/>
      <c r="C55" s="59"/>
      <c r="D55" s="59"/>
      <c r="E55" s="72" t="s">
        <v>60</v>
      </c>
      <c r="F55" s="72" t="s">
        <v>61</v>
      </c>
      <c r="G55" s="72"/>
      <c r="H55" s="73"/>
      <c r="I55" s="73"/>
      <c r="J55" s="74">
        <f>SUBTOTAL(9,J56:J64)</f>
        <v>47100</v>
      </c>
      <c r="K55" s="74">
        <f>SUBTOTAL(9,K56:K64)</f>
        <v>40057.949999999997</v>
      </c>
      <c r="L55" s="75">
        <f>IF(J55&lt;&gt;0,K55/J55,"***")</f>
        <v>0.85048726114649675</v>
      </c>
      <c r="M55" s="74"/>
    </row>
    <row r="56" spans="1:13" s="48" customFormat="1" ht="30" hidden="1" customHeight="1" x14ac:dyDescent="0.25">
      <c r="A56" s="59"/>
      <c r="B56" s="59"/>
      <c r="C56" s="59"/>
      <c r="D56" s="59"/>
      <c r="E56" s="72"/>
      <c r="F56" s="72"/>
      <c r="G56" s="72"/>
      <c r="H56" s="73"/>
      <c r="I56" s="73"/>
      <c r="J56" s="74"/>
      <c r="K56" s="74"/>
      <c r="L56" s="75"/>
      <c r="M56" s="74"/>
    </row>
    <row r="57" spans="1:13" s="48" customFormat="1" ht="23.25" customHeight="1" x14ac:dyDescent="0.25">
      <c r="A57" s="59"/>
      <c r="B57" s="59"/>
      <c r="C57" s="59"/>
      <c r="D57" s="59"/>
      <c r="E57" s="59"/>
      <c r="F57" s="54" t="s">
        <v>35</v>
      </c>
      <c r="G57" s="54" t="s">
        <v>36</v>
      </c>
      <c r="H57" s="76"/>
      <c r="I57" s="76"/>
      <c r="J57" s="56">
        <f>SUBTOTAL(9,J58:J64)</f>
        <v>47100</v>
      </c>
      <c r="K57" s="56">
        <f>SUBTOTAL(9,K58:K64)</f>
        <v>40057.949999999997</v>
      </c>
      <c r="L57" s="77">
        <f>IF(J57&lt;&gt;0,K57/J57,"***")</f>
        <v>0.85048726114649675</v>
      </c>
      <c r="M57" s="56"/>
    </row>
    <row r="58" spans="1:13" s="48" customFormat="1" ht="30" hidden="1" customHeight="1" x14ac:dyDescent="0.25">
      <c r="A58" s="59"/>
      <c r="B58" s="59"/>
      <c r="C58" s="59"/>
      <c r="D58" s="59"/>
      <c r="E58" s="59"/>
      <c r="F58" s="54"/>
      <c r="G58" s="54"/>
      <c r="H58" s="76"/>
      <c r="I58" s="76"/>
      <c r="J58" s="56"/>
      <c r="K58" s="56"/>
      <c r="L58" s="77"/>
      <c r="M58" s="56"/>
    </row>
    <row r="59" spans="1:13" s="48" customFormat="1" ht="15.75" hidden="1" x14ac:dyDescent="0.25">
      <c r="A59" s="46"/>
      <c r="B59" s="46"/>
      <c r="C59" s="46"/>
      <c r="D59" s="46"/>
      <c r="E59" s="46"/>
      <c r="F59" s="46"/>
      <c r="G59" s="46">
        <v>7</v>
      </c>
      <c r="H59" s="46"/>
      <c r="I59" s="46"/>
      <c r="J59" s="89"/>
      <c r="K59" s="89"/>
      <c r="L59" s="87"/>
      <c r="M59" s="89"/>
    </row>
    <row r="60" spans="1:13" s="48" customFormat="1" ht="20.100000000000001" hidden="1" customHeight="1" x14ac:dyDescent="0.25">
      <c r="A60" s="46"/>
      <c r="B60" s="46"/>
      <c r="C60" s="46"/>
      <c r="D60" s="46"/>
      <c r="E60" s="46"/>
      <c r="F60" s="46"/>
      <c r="G60" s="46">
        <v>6</v>
      </c>
      <c r="H60" s="46"/>
      <c r="I60" s="46"/>
      <c r="J60" s="89"/>
      <c r="K60" s="89"/>
      <c r="L60" s="87"/>
      <c r="M60" s="89"/>
    </row>
    <row r="61" spans="1:13" s="48" customFormat="1" ht="20.100000000000001" hidden="1" customHeight="1" x14ac:dyDescent="0.25">
      <c r="A61" s="46"/>
      <c r="B61" s="46"/>
      <c r="C61" s="46"/>
      <c r="D61" s="46"/>
      <c r="E61" s="46"/>
      <c r="F61" s="46"/>
      <c r="G61" s="46">
        <v>5</v>
      </c>
      <c r="H61" s="46"/>
      <c r="I61" s="46"/>
      <c r="J61" s="89"/>
      <c r="K61" s="89"/>
      <c r="L61" s="87"/>
      <c r="M61" s="89"/>
    </row>
    <row r="62" spans="1:13" s="116" customFormat="1" ht="22.5" customHeight="1" x14ac:dyDescent="0.25">
      <c r="A62" s="111"/>
      <c r="B62" s="111"/>
      <c r="C62" s="111"/>
      <c r="D62" s="111"/>
      <c r="E62" s="111"/>
      <c r="F62" s="111"/>
      <c r="G62" s="112" t="s">
        <v>62</v>
      </c>
      <c r="H62" s="113" t="s">
        <v>63</v>
      </c>
      <c r="I62" s="113"/>
      <c r="J62" s="114">
        <f>SUBTOTAL(9,J63:J65)</f>
        <v>47100</v>
      </c>
      <c r="K62" s="114">
        <f>SUBTOTAL(9,K63:K65)</f>
        <v>40057.949999999997</v>
      </c>
      <c r="L62" s="115">
        <f>IF(J62&lt;&gt;0,K62/J62,"***")</f>
        <v>0.85048726114649675</v>
      </c>
      <c r="M62" s="114"/>
    </row>
    <row r="63" spans="1:13" s="116" customFormat="1" ht="30" hidden="1" customHeight="1" x14ac:dyDescent="0.25">
      <c r="A63" s="111"/>
      <c r="B63" s="111"/>
      <c r="C63" s="111"/>
      <c r="D63" s="111"/>
      <c r="E63" s="111"/>
      <c r="F63" s="111"/>
      <c r="G63" s="118"/>
      <c r="H63" s="119"/>
      <c r="I63" s="119"/>
      <c r="J63" s="120"/>
      <c r="K63" s="120"/>
      <c r="L63" s="121"/>
      <c r="M63" s="120"/>
    </row>
    <row r="64" spans="1:13" s="116" customFormat="1" x14ac:dyDescent="0.25">
      <c r="A64" s="111"/>
      <c r="B64" s="111"/>
      <c r="C64" s="111"/>
      <c r="D64" s="111"/>
      <c r="E64" s="111"/>
      <c r="F64" s="111"/>
      <c r="G64" s="111"/>
      <c r="H64" s="95" t="s">
        <v>64</v>
      </c>
      <c r="I64" s="95" t="s">
        <v>65</v>
      </c>
      <c r="J64" s="117">
        <v>47100</v>
      </c>
      <c r="K64" s="117">
        <v>40057.949999999997</v>
      </c>
      <c r="L64" s="122">
        <f>IF(J64&lt;&gt;0,K64/J64,"***")</f>
        <v>0.85048726114649675</v>
      </c>
      <c r="M64" s="117"/>
    </row>
    <row r="65" spans="1:13" s="48" customFormat="1" ht="30" hidden="1" customHeight="1" x14ac:dyDescent="0.25">
      <c r="A65" s="59"/>
      <c r="B65" s="59"/>
      <c r="C65" s="59"/>
      <c r="D65" s="59"/>
      <c r="E65" s="72"/>
      <c r="F65" s="72"/>
      <c r="G65" s="72"/>
      <c r="H65" s="73"/>
      <c r="I65" s="73"/>
      <c r="J65" s="74"/>
      <c r="K65" s="74"/>
      <c r="L65" s="75"/>
      <c r="M65" s="74"/>
    </row>
    <row r="66" spans="1:13" s="48" customFormat="1" ht="30" hidden="1" customHeight="1" x14ac:dyDescent="0.25">
      <c r="A66" s="59"/>
      <c r="B66" s="59"/>
      <c r="C66" s="59"/>
      <c r="D66" s="59"/>
      <c r="E66" s="59"/>
      <c r="F66" s="54"/>
      <c r="G66" s="54"/>
      <c r="H66" s="76"/>
      <c r="I66" s="76"/>
      <c r="J66" s="56"/>
      <c r="K66" s="56"/>
      <c r="L66" s="77"/>
      <c r="M66" s="56"/>
    </row>
    <row r="67" spans="1:13" s="48" customFormat="1" ht="22.5" customHeight="1" x14ac:dyDescent="0.25">
      <c r="A67" s="59"/>
      <c r="B67" s="59"/>
      <c r="C67" s="59"/>
      <c r="D67" s="59"/>
      <c r="E67" s="72">
        <v>61</v>
      </c>
      <c r="F67" s="72" t="s">
        <v>66</v>
      </c>
      <c r="G67" s="72"/>
      <c r="H67" s="73"/>
      <c r="I67" s="73"/>
      <c r="J67" s="74">
        <f>SUBTOTAL(9,J68:J75)</f>
        <v>10000</v>
      </c>
      <c r="K67" s="74">
        <f>SUBTOTAL(9,K68:K75)</f>
        <v>0</v>
      </c>
      <c r="L67" s="75">
        <f>IF(J67&lt;&gt;0,K67/J67,"***")</f>
        <v>0</v>
      </c>
      <c r="M67" s="74"/>
    </row>
    <row r="68" spans="1:13" s="48" customFormat="1" ht="23.25" customHeight="1" x14ac:dyDescent="0.25">
      <c r="A68" s="59"/>
      <c r="B68" s="59"/>
      <c r="C68" s="59"/>
      <c r="D68" s="59"/>
      <c r="E68" s="59"/>
      <c r="F68" s="54" t="s">
        <v>35</v>
      </c>
      <c r="G68" s="54" t="s">
        <v>36</v>
      </c>
      <c r="H68" s="76"/>
      <c r="I68" s="76"/>
      <c r="J68" s="56">
        <f>SUBTOTAL(9,J69:J74)</f>
        <v>10000</v>
      </c>
      <c r="K68" s="56">
        <f>SUBTOTAL(9,K69:K74)</f>
        <v>0</v>
      </c>
      <c r="L68" s="77">
        <f>IF(J68&lt;&gt;0,K68/J68,"***")</f>
        <v>0</v>
      </c>
      <c r="M68" s="56"/>
    </row>
    <row r="69" spans="1:13" s="116" customFormat="1" ht="22.5" customHeight="1" x14ac:dyDescent="0.25">
      <c r="A69" s="111"/>
      <c r="B69" s="111"/>
      <c r="C69" s="111"/>
      <c r="D69" s="111"/>
      <c r="E69" s="111"/>
      <c r="F69" s="111"/>
      <c r="G69" s="112" t="s">
        <v>67</v>
      </c>
      <c r="H69" s="113" t="s">
        <v>68</v>
      </c>
      <c r="I69" s="113"/>
      <c r="J69" s="114">
        <f>SUBTOTAL(9,J70:J72)</f>
        <v>10000</v>
      </c>
      <c r="K69" s="114">
        <f>SUBTOTAL(9,K70:K72)</f>
        <v>0</v>
      </c>
      <c r="L69" s="115">
        <f>IF(J69&lt;&gt;0,K69/J69,"***")</f>
        <v>0</v>
      </c>
      <c r="M69" s="114"/>
    </row>
    <row r="70" spans="1:13" s="116" customFormat="1" ht="30" hidden="1" customHeight="1" x14ac:dyDescent="0.25">
      <c r="A70" s="111"/>
      <c r="B70" s="111"/>
      <c r="C70" s="111"/>
      <c r="D70" s="111"/>
      <c r="E70" s="111"/>
      <c r="F70" s="111"/>
      <c r="G70" s="118"/>
      <c r="H70" s="119"/>
      <c r="I70" s="119"/>
      <c r="J70" s="120"/>
      <c r="K70" s="120"/>
      <c r="L70" s="121"/>
      <c r="M70" s="120"/>
    </row>
    <row r="71" spans="1:13" s="116" customFormat="1" x14ac:dyDescent="0.25">
      <c r="A71" s="111"/>
      <c r="B71" s="111"/>
      <c r="C71" s="111"/>
      <c r="D71" s="111"/>
      <c r="E71" s="111"/>
      <c r="F71" s="111"/>
      <c r="G71" s="111"/>
      <c r="H71" s="95" t="s">
        <v>69</v>
      </c>
      <c r="I71" s="95" t="s">
        <v>70</v>
      </c>
      <c r="J71" s="117">
        <v>10000</v>
      </c>
      <c r="K71" s="117">
        <v>0</v>
      </c>
      <c r="L71" s="122">
        <f>IF(J71&lt;&gt;0,K71/J71,"***")</f>
        <v>0</v>
      </c>
      <c r="M71" s="117"/>
    </row>
    <row r="72" spans="1:13" s="48" customFormat="1" ht="15.75" hidden="1" x14ac:dyDescent="0.25">
      <c r="A72" s="46"/>
      <c r="B72" s="46"/>
      <c r="C72" s="46"/>
      <c r="D72" s="46"/>
      <c r="E72" s="46"/>
      <c r="F72" s="46"/>
      <c r="G72" s="46">
        <v>7</v>
      </c>
      <c r="H72" s="46"/>
      <c r="I72" s="46"/>
      <c r="J72" s="89"/>
      <c r="K72" s="89"/>
      <c r="L72" s="87"/>
      <c r="M72" s="89"/>
    </row>
    <row r="73" spans="1:13" s="48" customFormat="1" ht="20.100000000000001" hidden="1" customHeight="1" x14ac:dyDescent="0.25">
      <c r="A73" s="46"/>
      <c r="B73" s="46"/>
      <c r="C73" s="46"/>
      <c r="D73" s="46"/>
      <c r="E73" s="46"/>
      <c r="F73" s="46"/>
      <c r="G73" s="46">
        <v>6</v>
      </c>
      <c r="H73" s="46"/>
      <c r="I73" s="46"/>
      <c r="J73" s="89"/>
      <c r="K73" s="89"/>
      <c r="L73" s="87"/>
      <c r="M73" s="89"/>
    </row>
    <row r="74" spans="1:13" s="48" customFormat="1" ht="20.100000000000001" hidden="1" customHeight="1" x14ac:dyDescent="0.25">
      <c r="A74" s="46"/>
      <c r="B74" s="46"/>
      <c r="C74" s="46"/>
      <c r="D74" s="46"/>
      <c r="E74" s="46"/>
      <c r="F74" s="46"/>
      <c r="G74" s="46">
        <v>5</v>
      </c>
      <c r="H74" s="46"/>
      <c r="I74" s="46"/>
      <c r="J74" s="89"/>
      <c r="K74" s="89"/>
      <c r="L74" s="87"/>
      <c r="M74" s="89"/>
    </row>
    <row r="75" spans="1:13" s="48" customFormat="1" ht="20.100000000000001" hidden="1" customHeight="1" x14ac:dyDescent="0.25">
      <c r="A75" s="46"/>
      <c r="B75" s="46"/>
      <c r="C75" s="46"/>
      <c r="D75" s="46"/>
      <c r="E75" s="46"/>
      <c r="F75" s="46"/>
      <c r="G75" s="46">
        <v>4</v>
      </c>
      <c r="H75" s="46"/>
      <c r="I75" s="46"/>
      <c r="J75" s="89"/>
      <c r="K75" s="89"/>
      <c r="L75" s="87"/>
      <c r="M75" s="89"/>
    </row>
    <row r="76" spans="1:13" s="48" customFormat="1" ht="23.25" customHeight="1" x14ac:dyDescent="0.25">
      <c r="A76" s="59"/>
      <c r="B76" s="59"/>
      <c r="C76" s="59"/>
      <c r="D76" s="68" t="s">
        <v>149</v>
      </c>
      <c r="E76" s="68" t="s">
        <v>150</v>
      </c>
      <c r="F76" s="68"/>
      <c r="G76" s="68"/>
      <c r="H76" s="69"/>
      <c r="I76" s="69"/>
      <c r="J76" s="139">
        <f>SUBTOTAL(9,J77:J84)</f>
        <v>145500</v>
      </c>
      <c r="K76" s="139">
        <f>SUBTOTAL(9,K77:K84)</f>
        <v>131516.74</v>
      </c>
      <c r="L76" s="71">
        <f>IF(J76&lt;&gt;0,K76/J76,"***")</f>
        <v>0.90389512027491403</v>
      </c>
      <c r="M76" s="70"/>
    </row>
    <row r="77" spans="1:13" s="48" customFormat="1" ht="30" hidden="1" customHeight="1" x14ac:dyDescent="0.25">
      <c r="A77" s="59"/>
      <c r="B77" s="59"/>
      <c r="C77" s="59"/>
      <c r="D77" s="68"/>
      <c r="E77" s="68"/>
      <c r="F77" s="68"/>
      <c r="G77" s="68"/>
      <c r="H77" s="69"/>
      <c r="I77" s="69"/>
      <c r="J77" s="70"/>
      <c r="K77" s="70"/>
      <c r="L77" s="71"/>
      <c r="M77" s="70"/>
    </row>
    <row r="78" spans="1:13" s="48" customFormat="1" ht="22.5" customHeight="1" x14ac:dyDescent="0.25">
      <c r="A78" s="59"/>
      <c r="B78" s="59"/>
      <c r="C78" s="59"/>
      <c r="D78" s="59"/>
      <c r="E78" s="72" t="s">
        <v>33</v>
      </c>
      <c r="F78" s="72" t="s">
        <v>34</v>
      </c>
      <c r="G78" s="72"/>
      <c r="H78" s="73"/>
      <c r="I78" s="73"/>
      <c r="J78" s="74">
        <f>SUBTOTAL(9,J79:J87)</f>
        <v>145500</v>
      </c>
      <c r="K78" s="74">
        <f>SUBTOTAL(9,K79:K87)</f>
        <v>131516.74</v>
      </c>
      <c r="L78" s="75">
        <f>IF(J78&lt;&gt;0,K78/J78,"***")</f>
        <v>0.90389512027491403</v>
      </c>
      <c r="M78" s="74"/>
    </row>
    <row r="79" spans="1:13" s="48" customFormat="1" ht="30" hidden="1" customHeight="1" x14ac:dyDescent="0.25">
      <c r="A79" s="59"/>
      <c r="B79" s="59"/>
      <c r="C79" s="59"/>
      <c r="D79" s="59"/>
      <c r="E79" s="72"/>
      <c r="F79" s="72"/>
      <c r="G79" s="72"/>
      <c r="H79" s="73"/>
      <c r="I79" s="73"/>
      <c r="J79" s="74"/>
      <c r="K79" s="74"/>
      <c r="L79" s="75"/>
      <c r="M79" s="74"/>
    </row>
    <row r="80" spans="1:13" s="48" customFormat="1" ht="23.25" customHeight="1" x14ac:dyDescent="0.25">
      <c r="A80" s="59"/>
      <c r="B80" s="59"/>
      <c r="C80" s="59"/>
      <c r="D80" s="59"/>
      <c r="E80" s="59"/>
      <c r="F80" s="54" t="s">
        <v>35</v>
      </c>
      <c r="G80" s="54" t="s">
        <v>36</v>
      </c>
      <c r="H80" s="76"/>
      <c r="I80" s="76"/>
      <c r="J80" s="56">
        <f>SUBTOTAL(9,J81:J86)</f>
        <v>145500</v>
      </c>
      <c r="K80" s="56">
        <f>SUBTOTAL(9,K81:K86)</f>
        <v>131516.74</v>
      </c>
      <c r="L80" s="77">
        <f>IF(J80&lt;&gt;0,K80/J80,"***")</f>
        <v>0.90389512027491403</v>
      </c>
      <c r="M80" s="56"/>
    </row>
    <row r="81" spans="1:13" s="48" customFormat="1" ht="30" hidden="1" customHeight="1" x14ac:dyDescent="0.25">
      <c r="A81" s="59"/>
      <c r="B81" s="59"/>
      <c r="C81" s="59"/>
      <c r="D81" s="59"/>
      <c r="E81" s="59"/>
      <c r="F81" s="54"/>
      <c r="G81" s="54"/>
      <c r="H81" s="76"/>
      <c r="I81" s="76"/>
      <c r="J81" s="56"/>
      <c r="K81" s="56"/>
      <c r="L81" s="77"/>
      <c r="M81" s="56"/>
    </row>
    <row r="82" spans="1:13" s="116" customFormat="1" ht="22.5" customHeight="1" x14ac:dyDescent="0.25">
      <c r="A82" s="111"/>
      <c r="B82" s="111"/>
      <c r="C82" s="111"/>
      <c r="D82" s="111"/>
      <c r="E82" s="111"/>
      <c r="F82" s="111"/>
      <c r="G82" s="112" t="s">
        <v>37</v>
      </c>
      <c r="H82" s="113" t="s">
        <v>151</v>
      </c>
      <c r="I82" s="113"/>
      <c r="J82" s="114">
        <f>SUBTOTAL(9,J83:J85)</f>
        <v>145500</v>
      </c>
      <c r="K82" s="114">
        <f>SUBTOTAL(9,K83:K85)</f>
        <v>131516.74</v>
      </c>
      <c r="L82" s="115">
        <f>IF(J82&lt;&gt;0,K82/J82,"***")</f>
        <v>0.90389512027491403</v>
      </c>
      <c r="M82" s="114"/>
    </row>
    <row r="83" spans="1:13" s="116" customFormat="1" ht="30" hidden="1" customHeight="1" x14ac:dyDescent="0.25">
      <c r="A83" s="111"/>
      <c r="B83" s="111"/>
      <c r="C83" s="111"/>
      <c r="D83" s="111"/>
      <c r="E83" s="111"/>
      <c r="F83" s="111"/>
      <c r="G83" s="118"/>
      <c r="H83" s="119"/>
      <c r="I83" s="119"/>
      <c r="J83" s="120"/>
      <c r="K83" s="120"/>
      <c r="L83" s="121"/>
      <c r="M83" s="120"/>
    </row>
    <row r="84" spans="1:13" s="116" customFormat="1" x14ac:dyDescent="0.25">
      <c r="A84" s="111"/>
      <c r="B84" s="111"/>
      <c r="C84" s="111"/>
      <c r="D84" s="111"/>
      <c r="E84" s="111"/>
      <c r="F84" s="111"/>
      <c r="G84" s="111"/>
      <c r="H84" s="95" t="s">
        <v>39</v>
      </c>
      <c r="I84" s="95" t="s">
        <v>152</v>
      </c>
      <c r="J84" s="117">
        <v>145500</v>
      </c>
      <c r="K84" s="117">
        <v>131516.74</v>
      </c>
      <c r="L84" s="122">
        <f>IF(J84&lt;&gt;0,K84/J84,"***")</f>
        <v>0.90389512027491403</v>
      </c>
      <c r="M84" s="117"/>
    </row>
    <row r="85" spans="1:13" s="48" customFormat="1" ht="15.75" hidden="1" x14ac:dyDescent="0.25">
      <c r="A85" s="46"/>
      <c r="B85" s="46"/>
      <c r="C85" s="46"/>
      <c r="D85" s="46"/>
      <c r="E85" s="46"/>
      <c r="F85" s="46"/>
      <c r="G85" s="46">
        <v>7</v>
      </c>
      <c r="H85" s="46"/>
      <c r="I85" s="46"/>
      <c r="J85" s="89"/>
      <c r="K85" s="89"/>
      <c r="L85" s="87"/>
      <c r="M85" s="89"/>
    </row>
    <row r="86" spans="1:13" s="48" customFormat="1" ht="20.100000000000001" hidden="1" customHeight="1" x14ac:dyDescent="0.25">
      <c r="A86" s="46"/>
      <c r="B86" s="46"/>
      <c r="C86" s="46"/>
      <c r="D86" s="46"/>
      <c r="E86" s="46"/>
      <c r="F86" s="46"/>
      <c r="G86" s="46">
        <v>6</v>
      </c>
      <c r="H86" s="46"/>
      <c r="I86" s="46"/>
      <c r="J86" s="89"/>
      <c r="K86" s="89"/>
      <c r="L86" s="87"/>
      <c r="M86" s="89"/>
    </row>
    <row r="87" spans="1:13" s="48" customFormat="1" ht="20.100000000000001" hidden="1" customHeight="1" x14ac:dyDescent="0.25">
      <c r="A87" s="46"/>
      <c r="B87" s="46"/>
      <c r="C87" s="46"/>
      <c r="D87" s="46"/>
      <c r="E87" s="46"/>
      <c r="F87" s="46"/>
      <c r="G87" s="46">
        <v>5</v>
      </c>
      <c r="H87" s="46"/>
      <c r="I87" s="46"/>
      <c r="J87" s="89"/>
      <c r="K87" s="89"/>
      <c r="L87" s="87"/>
      <c r="M87" s="89"/>
    </row>
    <row r="88" spans="1:13" s="48" customFormat="1" ht="23.25" customHeight="1" x14ac:dyDescent="0.25">
      <c r="A88" s="59"/>
      <c r="B88" s="59"/>
      <c r="C88" s="59"/>
      <c r="D88" s="68" t="s">
        <v>153</v>
      </c>
      <c r="E88" s="68" t="s">
        <v>154</v>
      </c>
      <c r="F88" s="68"/>
      <c r="G88" s="68"/>
      <c r="H88" s="69"/>
      <c r="I88" s="69"/>
      <c r="J88" s="139">
        <f>SUBTOTAL(9,J89:J105)</f>
        <v>164900</v>
      </c>
      <c r="K88" s="139">
        <f>SUBTOTAL(9,K89:K105)</f>
        <v>162600</v>
      </c>
      <c r="L88" s="71">
        <f>IF(J88&lt;&gt;0,K88/J88,"***")</f>
        <v>0.98605215281989089</v>
      </c>
      <c r="M88" s="70"/>
    </row>
    <row r="89" spans="1:13" s="48" customFormat="1" ht="30" hidden="1" customHeight="1" x14ac:dyDescent="0.25">
      <c r="A89" s="59"/>
      <c r="B89" s="59"/>
      <c r="C89" s="59"/>
      <c r="D89" s="68"/>
      <c r="E89" s="68"/>
      <c r="F89" s="68"/>
      <c r="G89" s="68"/>
      <c r="H89" s="69"/>
      <c r="I89" s="69"/>
      <c r="J89" s="70"/>
      <c r="K89" s="70"/>
      <c r="L89" s="71"/>
      <c r="M89" s="70"/>
    </row>
    <row r="90" spans="1:13" s="48" customFormat="1" ht="22.5" customHeight="1" x14ac:dyDescent="0.25">
      <c r="A90" s="59"/>
      <c r="B90" s="59"/>
      <c r="C90" s="59"/>
      <c r="D90" s="59"/>
      <c r="E90" s="72" t="s">
        <v>33</v>
      </c>
      <c r="F90" s="72" t="s">
        <v>34</v>
      </c>
      <c r="G90" s="72"/>
      <c r="H90" s="73"/>
      <c r="I90" s="73"/>
      <c r="J90" s="74">
        <f>SUBTOTAL(9,J91:J98)</f>
        <v>145000</v>
      </c>
      <c r="K90" s="74">
        <f>SUBTOTAL(9,K91:K98)</f>
        <v>145000</v>
      </c>
      <c r="L90" s="75">
        <f>IF(J90&lt;&gt;0,K90/J90,"***")</f>
        <v>1</v>
      </c>
      <c r="M90" s="74"/>
    </row>
    <row r="91" spans="1:13" s="48" customFormat="1" ht="23.25" customHeight="1" x14ac:dyDescent="0.25">
      <c r="A91" s="59"/>
      <c r="B91" s="59"/>
      <c r="C91" s="59"/>
      <c r="D91" s="59"/>
      <c r="E91" s="59"/>
      <c r="F91" s="54" t="s">
        <v>35</v>
      </c>
      <c r="G91" s="54" t="s">
        <v>36</v>
      </c>
      <c r="H91" s="76"/>
      <c r="I91" s="76"/>
      <c r="J91" s="56">
        <f>SUBTOTAL(9,J92:J97)</f>
        <v>145000</v>
      </c>
      <c r="K91" s="56">
        <f>SUBTOTAL(9,K92:K97)</f>
        <v>145000</v>
      </c>
      <c r="L91" s="77">
        <f>IF(J91&lt;&gt;0,K91/J91,"***")</f>
        <v>1</v>
      </c>
      <c r="M91" s="56"/>
    </row>
    <row r="92" spans="1:13" s="48" customFormat="1" ht="30" hidden="1" customHeight="1" x14ac:dyDescent="0.25">
      <c r="A92" s="59"/>
      <c r="B92" s="59"/>
      <c r="C92" s="59"/>
      <c r="D92" s="59"/>
      <c r="E92" s="59"/>
      <c r="F92" s="54"/>
      <c r="G92" s="54"/>
      <c r="H92" s="76"/>
      <c r="I92" s="76"/>
      <c r="J92" s="56"/>
      <c r="K92" s="56"/>
      <c r="L92" s="77"/>
      <c r="M92" s="56"/>
    </row>
    <row r="93" spans="1:13" s="116" customFormat="1" ht="22.5" customHeight="1" x14ac:dyDescent="0.25">
      <c r="A93" s="111"/>
      <c r="B93" s="111"/>
      <c r="C93" s="111"/>
      <c r="D93" s="111"/>
      <c r="E93" s="111"/>
      <c r="F93" s="111"/>
      <c r="G93" s="112" t="s">
        <v>37</v>
      </c>
      <c r="H93" s="113" t="s">
        <v>151</v>
      </c>
      <c r="I93" s="113"/>
      <c r="J93" s="114">
        <f>SUBTOTAL(9,J94:J96)</f>
        <v>145000</v>
      </c>
      <c r="K93" s="114">
        <f>SUBTOTAL(9,K94:K96)</f>
        <v>145000</v>
      </c>
      <c r="L93" s="115">
        <f>IF(J93&lt;&gt;0,K93/J93,"***")</f>
        <v>1</v>
      </c>
      <c r="M93" s="114"/>
    </row>
    <row r="94" spans="1:13" s="116" customFormat="1" ht="30" hidden="1" customHeight="1" x14ac:dyDescent="0.25">
      <c r="A94" s="111"/>
      <c r="B94" s="111"/>
      <c r="C94" s="111"/>
      <c r="D94" s="111"/>
      <c r="E94" s="111"/>
      <c r="F94" s="111"/>
      <c r="G94" s="118"/>
      <c r="H94" s="119"/>
      <c r="I94" s="119"/>
      <c r="J94" s="120"/>
      <c r="K94" s="120"/>
      <c r="L94" s="121"/>
      <c r="M94" s="120"/>
    </row>
    <row r="95" spans="1:13" s="116" customFormat="1" x14ac:dyDescent="0.25">
      <c r="A95" s="111"/>
      <c r="B95" s="111"/>
      <c r="C95" s="111"/>
      <c r="D95" s="111"/>
      <c r="E95" s="111"/>
      <c r="F95" s="111"/>
      <c r="G95" s="111"/>
      <c r="H95" s="95" t="s">
        <v>39</v>
      </c>
      <c r="I95" s="95" t="s">
        <v>152</v>
      </c>
      <c r="J95" s="117">
        <v>145000</v>
      </c>
      <c r="K95" s="117">
        <v>145000</v>
      </c>
      <c r="L95" s="122">
        <f>IF(J95&lt;&gt;0,K95/J95,"***")</f>
        <v>1</v>
      </c>
      <c r="M95" s="117"/>
    </row>
    <row r="96" spans="1:13" s="48" customFormat="1" ht="15.75" hidden="1" x14ac:dyDescent="0.25">
      <c r="A96" s="46"/>
      <c r="B96" s="46"/>
      <c r="C96" s="46"/>
      <c r="D96" s="46"/>
      <c r="E96" s="46"/>
      <c r="F96" s="46"/>
      <c r="G96" s="46">
        <v>7</v>
      </c>
      <c r="H96" s="46"/>
      <c r="I96" s="46"/>
      <c r="J96" s="89"/>
      <c r="K96" s="89"/>
      <c r="L96" s="87"/>
      <c r="M96" s="89"/>
    </row>
    <row r="97" spans="1:13" s="48" customFormat="1" ht="20.100000000000001" hidden="1" customHeight="1" x14ac:dyDescent="0.25">
      <c r="A97" s="46"/>
      <c r="B97" s="46"/>
      <c r="C97" s="46"/>
      <c r="D97" s="46"/>
      <c r="E97" s="46"/>
      <c r="F97" s="46"/>
      <c r="G97" s="46">
        <v>6</v>
      </c>
      <c r="H97" s="46"/>
      <c r="I97" s="46"/>
      <c r="J97" s="89"/>
      <c r="K97" s="89"/>
      <c r="L97" s="87"/>
      <c r="M97" s="89"/>
    </row>
    <row r="98" spans="1:13" s="48" customFormat="1" ht="20.100000000000001" hidden="1" customHeight="1" x14ac:dyDescent="0.25">
      <c r="A98" s="46"/>
      <c r="B98" s="46"/>
      <c r="C98" s="46"/>
      <c r="D98" s="46"/>
      <c r="E98" s="46"/>
      <c r="F98" s="46"/>
      <c r="G98" s="46">
        <v>5</v>
      </c>
      <c r="H98" s="46"/>
      <c r="I98" s="46"/>
      <c r="J98" s="89"/>
      <c r="K98" s="89"/>
      <c r="L98" s="87"/>
      <c r="M98" s="89"/>
    </row>
    <row r="99" spans="1:13" s="48" customFormat="1" ht="22.5" customHeight="1" x14ac:dyDescent="0.25">
      <c r="A99" s="59"/>
      <c r="B99" s="59"/>
      <c r="C99" s="59"/>
      <c r="D99" s="59"/>
      <c r="E99" s="72" t="s">
        <v>60</v>
      </c>
      <c r="F99" s="72" t="s">
        <v>61</v>
      </c>
      <c r="G99" s="72"/>
      <c r="H99" s="73"/>
      <c r="I99" s="73"/>
      <c r="J99" s="74">
        <f>SUBTOTAL(9,J100:J108)</f>
        <v>19900</v>
      </c>
      <c r="K99" s="74">
        <f>SUBTOTAL(9,K100:K108)</f>
        <v>17600</v>
      </c>
      <c r="L99" s="75">
        <f>IF(J99&lt;&gt;0,K99/J99,"***")</f>
        <v>0.88442211055276387</v>
      </c>
      <c r="M99" s="74"/>
    </row>
    <row r="100" spans="1:13" s="48" customFormat="1" ht="30" hidden="1" customHeight="1" x14ac:dyDescent="0.25">
      <c r="A100" s="59"/>
      <c r="B100" s="59"/>
      <c r="C100" s="59"/>
      <c r="D100" s="59"/>
      <c r="E100" s="72"/>
      <c r="F100" s="72"/>
      <c r="G100" s="72"/>
      <c r="H100" s="73"/>
      <c r="I100" s="73"/>
      <c r="J100" s="74"/>
      <c r="K100" s="74"/>
      <c r="L100" s="75"/>
      <c r="M100" s="74"/>
    </row>
    <row r="101" spans="1:13" s="48" customFormat="1" ht="23.25" customHeight="1" x14ac:dyDescent="0.25">
      <c r="A101" s="59"/>
      <c r="B101" s="59"/>
      <c r="C101" s="59"/>
      <c r="D101" s="59"/>
      <c r="E101" s="59"/>
      <c r="F101" s="54" t="s">
        <v>35</v>
      </c>
      <c r="G101" s="54" t="s">
        <v>36</v>
      </c>
      <c r="H101" s="76"/>
      <c r="I101" s="76"/>
      <c r="J101" s="56">
        <f>SUBTOTAL(9,J102:J107)</f>
        <v>19900</v>
      </c>
      <c r="K101" s="56">
        <f>SUBTOTAL(9,K102:K107)</f>
        <v>17600</v>
      </c>
      <c r="L101" s="77">
        <f>IF(J101&lt;&gt;0,K101/J101,"***")</f>
        <v>0.88442211055276387</v>
      </c>
      <c r="M101" s="56"/>
    </row>
    <row r="102" spans="1:13" s="48" customFormat="1" ht="30" hidden="1" customHeight="1" x14ac:dyDescent="0.25">
      <c r="A102" s="59"/>
      <c r="B102" s="59"/>
      <c r="C102" s="59"/>
      <c r="D102" s="59"/>
      <c r="E102" s="59"/>
      <c r="F102" s="54"/>
      <c r="G102" s="54"/>
      <c r="H102" s="76"/>
      <c r="I102" s="76"/>
      <c r="J102" s="56"/>
      <c r="K102" s="56"/>
      <c r="L102" s="77"/>
      <c r="M102" s="56"/>
    </row>
    <row r="103" spans="1:13" s="116" customFormat="1" ht="22.5" customHeight="1" x14ac:dyDescent="0.25">
      <c r="A103" s="111"/>
      <c r="B103" s="111"/>
      <c r="C103" s="111"/>
      <c r="D103" s="111"/>
      <c r="E103" s="111"/>
      <c r="F103" s="111"/>
      <c r="G103" s="112" t="s">
        <v>62</v>
      </c>
      <c r="H103" s="113" t="s">
        <v>155</v>
      </c>
      <c r="I103" s="113"/>
      <c r="J103" s="114">
        <f>SUBTOTAL(9,J104:J106)</f>
        <v>19900</v>
      </c>
      <c r="K103" s="114">
        <f>SUBTOTAL(9,K104:K106)</f>
        <v>17600</v>
      </c>
      <c r="L103" s="115">
        <f>IF(J103&lt;&gt;0,K103/J103,"***")</f>
        <v>0.88442211055276387</v>
      </c>
      <c r="M103" s="114"/>
    </row>
    <row r="104" spans="1:13" s="116" customFormat="1" ht="30" hidden="1" customHeight="1" x14ac:dyDescent="0.25">
      <c r="A104" s="111"/>
      <c r="B104" s="111"/>
      <c r="C104" s="111"/>
      <c r="D104" s="111"/>
      <c r="E104" s="111"/>
      <c r="F104" s="111"/>
      <c r="G104" s="118"/>
      <c r="H104" s="119"/>
      <c r="I104" s="119"/>
      <c r="J104" s="120"/>
      <c r="K104" s="120"/>
      <c r="L104" s="121"/>
      <c r="M104" s="120"/>
    </row>
    <row r="105" spans="1:13" s="116" customFormat="1" x14ac:dyDescent="0.25">
      <c r="A105" s="111"/>
      <c r="B105" s="111"/>
      <c r="C105" s="111"/>
      <c r="D105" s="111"/>
      <c r="E105" s="111"/>
      <c r="F105" s="111"/>
      <c r="G105" s="111"/>
      <c r="H105" s="95" t="s">
        <v>64</v>
      </c>
      <c r="I105" s="95" t="s">
        <v>65</v>
      </c>
      <c r="J105" s="117">
        <v>19900</v>
      </c>
      <c r="K105" s="117">
        <v>17600</v>
      </c>
      <c r="L105" s="122">
        <f>IF(J105&lt;&gt;0,K105/J105,"***")</f>
        <v>0.88442211055276387</v>
      </c>
      <c r="M105" s="117"/>
    </row>
    <row r="106" spans="1:13" s="48" customFormat="1" ht="15.75" hidden="1" x14ac:dyDescent="0.25">
      <c r="A106" s="46"/>
      <c r="B106" s="46"/>
      <c r="C106" s="46"/>
      <c r="D106" s="46"/>
      <c r="E106" s="46"/>
      <c r="F106" s="46"/>
      <c r="G106" s="46">
        <v>7</v>
      </c>
      <c r="H106" s="46"/>
      <c r="I106" s="46"/>
      <c r="J106" s="89"/>
      <c r="K106" s="89"/>
      <c r="L106" s="87"/>
      <c r="M106" s="89"/>
    </row>
    <row r="107" spans="1:13" s="48" customFormat="1" ht="20.100000000000001" hidden="1" customHeight="1" x14ac:dyDescent="0.25">
      <c r="A107" s="46"/>
      <c r="B107" s="46"/>
      <c r="C107" s="46"/>
      <c r="D107" s="46"/>
      <c r="E107" s="46"/>
      <c r="F107" s="46"/>
      <c r="G107" s="46">
        <v>6</v>
      </c>
      <c r="H107" s="46"/>
      <c r="I107" s="46"/>
      <c r="J107" s="89"/>
      <c r="K107" s="89"/>
      <c r="L107" s="87"/>
      <c r="M107" s="89"/>
    </row>
    <row r="108" spans="1:13" s="48" customFormat="1" ht="20.100000000000001" hidden="1" customHeight="1" x14ac:dyDescent="0.25">
      <c r="A108" s="46"/>
      <c r="B108" s="46"/>
      <c r="C108" s="46"/>
      <c r="D108" s="46"/>
      <c r="E108" s="46"/>
      <c r="F108" s="46"/>
      <c r="G108" s="46">
        <v>5</v>
      </c>
      <c r="H108" s="46"/>
      <c r="I108" s="46"/>
      <c r="J108" s="89"/>
      <c r="K108" s="89"/>
      <c r="L108" s="87"/>
      <c r="M108" s="89"/>
    </row>
    <row r="109" spans="1:13" s="48" customFormat="1" ht="20.100000000000001" hidden="1" customHeight="1" x14ac:dyDescent="0.25">
      <c r="A109" s="46"/>
      <c r="B109" s="46"/>
      <c r="C109" s="46"/>
      <c r="D109" s="46"/>
      <c r="E109" s="46"/>
      <c r="F109" s="46"/>
      <c r="G109" s="46">
        <v>4</v>
      </c>
      <c r="H109" s="46"/>
      <c r="I109" s="46"/>
      <c r="J109" s="89"/>
      <c r="K109" s="89"/>
      <c r="L109" s="87"/>
      <c r="M109" s="89"/>
    </row>
    <row r="110" spans="1:13" s="48" customFormat="1" ht="23.25" customHeight="1" x14ac:dyDescent="0.25">
      <c r="A110" s="59"/>
      <c r="B110" s="59"/>
      <c r="C110" s="59"/>
      <c r="D110" s="68" t="s">
        <v>156</v>
      </c>
      <c r="E110" s="68" t="s">
        <v>157</v>
      </c>
      <c r="F110" s="68"/>
      <c r="G110" s="68"/>
      <c r="H110" s="69"/>
      <c r="I110" s="69"/>
      <c r="J110" s="139">
        <f>SUBTOTAL(9,J111:J118)</f>
        <v>94600</v>
      </c>
      <c r="K110" s="139">
        <f>SUBTOTAL(9,K111:K118)</f>
        <v>89406.720000000001</v>
      </c>
      <c r="L110" s="71">
        <f>IF(J110&lt;&gt;0,K110/J110,"***")</f>
        <v>0.94510274841437636</v>
      </c>
      <c r="M110" s="70"/>
    </row>
    <row r="111" spans="1:13" s="48" customFormat="1" ht="30" hidden="1" customHeight="1" x14ac:dyDescent="0.25">
      <c r="A111" s="59"/>
      <c r="B111" s="59"/>
      <c r="C111" s="59"/>
      <c r="D111" s="68"/>
      <c r="E111" s="68"/>
      <c r="F111" s="68"/>
      <c r="G111" s="68"/>
      <c r="H111" s="69"/>
      <c r="I111" s="69"/>
      <c r="J111" s="70"/>
      <c r="K111" s="70"/>
      <c r="L111" s="71"/>
      <c r="M111" s="70"/>
    </row>
    <row r="112" spans="1:13" s="48" customFormat="1" ht="22.5" customHeight="1" x14ac:dyDescent="0.25">
      <c r="A112" s="59"/>
      <c r="B112" s="59"/>
      <c r="C112" s="59"/>
      <c r="D112" s="59"/>
      <c r="E112" s="72" t="s">
        <v>33</v>
      </c>
      <c r="F112" s="72" t="s">
        <v>34</v>
      </c>
      <c r="G112" s="72"/>
      <c r="H112" s="73"/>
      <c r="I112" s="73"/>
      <c r="J112" s="74">
        <f>SUBTOTAL(9,J113:J118)</f>
        <v>94600</v>
      </c>
      <c r="K112" s="74">
        <f>SUBTOTAL(9,K113:K118)</f>
        <v>89406.720000000001</v>
      </c>
      <c r="L112" s="75">
        <f>IF(J112&lt;&gt;0,K112/J112,"***")</f>
        <v>0.94510274841437636</v>
      </c>
      <c r="M112" s="74"/>
    </row>
    <row r="113" spans="1:13" s="48" customFormat="1" ht="30" hidden="1" customHeight="1" x14ac:dyDescent="0.25">
      <c r="A113" s="59"/>
      <c r="B113" s="59"/>
      <c r="C113" s="59"/>
      <c r="D113" s="59"/>
      <c r="E113" s="72"/>
      <c r="F113" s="72"/>
      <c r="G113" s="72"/>
      <c r="H113" s="73"/>
      <c r="I113" s="73"/>
      <c r="J113" s="74"/>
      <c r="K113" s="74"/>
      <c r="L113" s="75"/>
      <c r="M113" s="74"/>
    </row>
    <row r="114" spans="1:13" s="48" customFormat="1" ht="23.25" customHeight="1" x14ac:dyDescent="0.25">
      <c r="A114" s="59"/>
      <c r="B114" s="59"/>
      <c r="C114" s="59"/>
      <c r="D114" s="59"/>
      <c r="E114" s="59"/>
      <c r="F114" s="54" t="s">
        <v>35</v>
      </c>
      <c r="G114" s="54" t="s">
        <v>36</v>
      </c>
      <c r="H114" s="76"/>
      <c r="I114" s="76"/>
      <c r="J114" s="56">
        <f>SUBTOTAL(9,J115:J118)</f>
        <v>94600</v>
      </c>
      <c r="K114" s="56">
        <f>SUBTOTAL(9,K115:K118)</f>
        <v>89406.720000000001</v>
      </c>
      <c r="L114" s="77">
        <f>IF(J114&lt;&gt;0,K114/J114,"***")</f>
        <v>0.94510274841437636</v>
      </c>
      <c r="M114" s="56"/>
    </row>
    <row r="115" spans="1:13" s="48" customFormat="1" ht="30" hidden="1" customHeight="1" x14ac:dyDescent="0.25">
      <c r="A115" s="59"/>
      <c r="B115" s="59"/>
      <c r="C115" s="59"/>
      <c r="D115" s="59"/>
      <c r="E115" s="59"/>
      <c r="F115" s="54"/>
      <c r="G115" s="54"/>
      <c r="H115" s="76"/>
      <c r="I115" s="76"/>
      <c r="J115" s="56"/>
      <c r="K115" s="56"/>
      <c r="L115" s="77"/>
      <c r="M115" s="56"/>
    </row>
    <row r="116" spans="1:13" s="116" customFormat="1" ht="22.5" customHeight="1" x14ac:dyDescent="0.25">
      <c r="A116" s="111"/>
      <c r="B116" s="111"/>
      <c r="C116" s="111"/>
      <c r="D116" s="111"/>
      <c r="E116" s="111"/>
      <c r="F116" s="111"/>
      <c r="G116" s="112" t="s">
        <v>37</v>
      </c>
      <c r="H116" s="113" t="s">
        <v>151</v>
      </c>
      <c r="I116" s="113"/>
      <c r="J116" s="114">
        <f>SUBTOTAL(9,J117:J118)</f>
        <v>94600</v>
      </c>
      <c r="K116" s="114">
        <f>SUBTOTAL(9,K117:K118)</f>
        <v>89406.720000000001</v>
      </c>
      <c r="L116" s="115">
        <f>IF(J116&lt;&gt;0,K116/J116,"***")</f>
        <v>0.94510274841437636</v>
      </c>
      <c r="M116" s="114"/>
    </row>
    <row r="117" spans="1:13" s="116" customFormat="1" ht="30" hidden="1" customHeight="1" x14ac:dyDescent="0.25">
      <c r="A117" s="111"/>
      <c r="B117" s="111"/>
      <c r="C117" s="111"/>
      <c r="D117" s="111"/>
      <c r="E117" s="111"/>
      <c r="F117" s="111"/>
      <c r="G117" s="118"/>
      <c r="H117" s="119"/>
      <c r="I117" s="119"/>
      <c r="J117" s="120"/>
      <c r="K117" s="120"/>
      <c r="L117" s="121"/>
      <c r="M117" s="120"/>
    </row>
    <row r="118" spans="1:13" s="116" customFormat="1" x14ac:dyDescent="0.25">
      <c r="A118" s="111"/>
      <c r="B118" s="111"/>
      <c r="C118" s="111"/>
      <c r="D118" s="111"/>
      <c r="E118" s="111"/>
      <c r="F118" s="111"/>
      <c r="G118" s="111"/>
      <c r="H118" s="95" t="s">
        <v>39</v>
      </c>
      <c r="I118" s="95" t="s">
        <v>152</v>
      </c>
      <c r="J118" s="117">
        <v>94600</v>
      </c>
      <c r="K118" s="117">
        <v>89406.720000000001</v>
      </c>
      <c r="L118" s="122">
        <f>IF(J118&lt;&gt;0,K118/J118,"***")</f>
        <v>0.94510274841437636</v>
      </c>
      <c r="M118" s="117"/>
    </row>
    <row r="119" spans="1:13" s="48" customFormat="1" ht="23.25" customHeight="1" x14ac:dyDescent="0.25">
      <c r="A119" s="59"/>
      <c r="B119" s="59"/>
      <c r="C119" s="59"/>
      <c r="D119" s="68" t="s">
        <v>158</v>
      </c>
      <c r="E119" s="68" t="s">
        <v>159</v>
      </c>
      <c r="F119" s="68"/>
      <c r="G119" s="68"/>
      <c r="H119" s="69"/>
      <c r="I119" s="69"/>
      <c r="J119" s="70">
        <f>SUBTOTAL(9,J120:J131)</f>
        <v>10000</v>
      </c>
      <c r="K119" s="70">
        <f>SUBTOTAL(9,K120:K131)</f>
        <v>10000</v>
      </c>
      <c r="L119" s="71">
        <f>IF(J119&lt;&gt;0,K119/J119,"***")</f>
        <v>1</v>
      </c>
      <c r="M119" s="70"/>
    </row>
    <row r="120" spans="1:13" s="48" customFormat="1" ht="30" hidden="1" customHeight="1" x14ac:dyDescent="0.25">
      <c r="A120" s="59"/>
      <c r="B120" s="59"/>
      <c r="C120" s="59"/>
      <c r="D120" s="68"/>
      <c r="E120" s="68"/>
      <c r="F120" s="68"/>
      <c r="G120" s="68"/>
      <c r="H120" s="69"/>
      <c r="I120" s="69"/>
      <c r="J120" s="70"/>
      <c r="K120" s="70"/>
      <c r="L120" s="71"/>
      <c r="M120" s="70"/>
    </row>
    <row r="121" spans="1:13" s="48" customFormat="1" ht="22.5" customHeight="1" x14ac:dyDescent="0.25">
      <c r="A121" s="59"/>
      <c r="B121" s="59"/>
      <c r="C121" s="59"/>
      <c r="D121" s="59"/>
      <c r="E121" s="72" t="s">
        <v>33</v>
      </c>
      <c r="F121" s="72" t="s">
        <v>34</v>
      </c>
      <c r="G121" s="72"/>
      <c r="H121" s="73"/>
      <c r="I121" s="73"/>
      <c r="J121" s="74">
        <f>SUBTOTAL(9,J122:J130)</f>
        <v>10000</v>
      </c>
      <c r="K121" s="74">
        <f>SUBTOTAL(9,K122:K130)</f>
        <v>10000</v>
      </c>
      <c r="L121" s="75">
        <f>IF(J121&lt;&gt;0,K121/J121,"***")</f>
        <v>1</v>
      </c>
      <c r="M121" s="74"/>
    </row>
    <row r="122" spans="1:13" s="48" customFormat="1" ht="30" hidden="1" customHeight="1" x14ac:dyDescent="0.25">
      <c r="A122" s="59"/>
      <c r="B122" s="59"/>
      <c r="C122" s="59"/>
      <c r="D122" s="59"/>
      <c r="E122" s="72"/>
      <c r="F122" s="72"/>
      <c r="G122" s="72"/>
      <c r="H122" s="73"/>
      <c r="I122" s="73"/>
      <c r="J122" s="74"/>
      <c r="K122" s="74"/>
      <c r="L122" s="75"/>
      <c r="M122" s="74"/>
    </row>
    <row r="123" spans="1:13" s="48" customFormat="1" ht="23.25" customHeight="1" x14ac:dyDescent="0.25">
      <c r="A123" s="59"/>
      <c r="B123" s="59"/>
      <c r="C123" s="59"/>
      <c r="D123" s="59"/>
      <c r="E123" s="59"/>
      <c r="F123" s="54" t="s">
        <v>35</v>
      </c>
      <c r="G123" s="54" t="s">
        <v>36</v>
      </c>
      <c r="H123" s="76"/>
      <c r="I123" s="76"/>
      <c r="J123" s="56">
        <f>SUBTOTAL(9,J124:J129)</f>
        <v>10000</v>
      </c>
      <c r="K123" s="56">
        <f>SUBTOTAL(9,K124:K129)</f>
        <v>10000</v>
      </c>
      <c r="L123" s="77">
        <f>IF(J123&lt;&gt;0,K123/J123,"***")</f>
        <v>1</v>
      </c>
      <c r="M123" s="56"/>
    </row>
    <row r="124" spans="1:13" s="48" customFormat="1" ht="30" hidden="1" customHeight="1" x14ac:dyDescent="0.25">
      <c r="A124" s="59"/>
      <c r="B124" s="59"/>
      <c r="C124" s="59"/>
      <c r="D124" s="59"/>
      <c r="E124" s="59"/>
      <c r="F124" s="54"/>
      <c r="G124" s="54"/>
      <c r="H124" s="76"/>
      <c r="I124" s="76"/>
      <c r="J124" s="56"/>
      <c r="K124" s="56"/>
      <c r="L124" s="77"/>
      <c r="M124" s="56"/>
    </row>
    <row r="125" spans="1:13" s="116" customFormat="1" ht="22.5" customHeight="1" x14ac:dyDescent="0.25">
      <c r="A125" s="111"/>
      <c r="B125" s="111"/>
      <c r="C125" s="111"/>
      <c r="D125" s="111"/>
      <c r="E125" s="111"/>
      <c r="F125" s="111"/>
      <c r="G125" s="112" t="s">
        <v>37</v>
      </c>
      <c r="H125" s="113" t="s">
        <v>151</v>
      </c>
      <c r="I125" s="113"/>
      <c r="J125" s="114">
        <f>SUBTOTAL(9,J126:J128)</f>
        <v>10000</v>
      </c>
      <c r="K125" s="114">
        <f>SUBTOTAL(9,K126:K128)</f>
        <v>10000</v>
      </c>
      <c r="L125" s="115">
        <f>IF(J125&lt;&gt;0,K125/J125,"***")</f>
        <v>1</v>
      </c>
      <c r="M125" s="114"/>
    </row>
    <row r="126" spans="1:13" s="116" customFormat="1" ht="30" hidden="1" customHeight="1" x14ac:dyDescent="0.25">
      <c r="A126" s="111"/>
      <c r="B126" s="111"/>
      <c r="C126" s="111"/>
      <c r="D126" s="111"/>
      <c r="E126" s="111"/>
      <c r="F126" s="111"/>
      <c r="G126" s="118"/>
      <c r="H126" s="119"/>
      <c r="I126" s="119"/>
      <c r="J126" s="120"/>
      <c r="K126" s="120"/>
      <c r="L126" s="121"/>
      <c r="M126" s="120"/>
    </row>
    <row r="127" spans="1:13" s="116" customFormat="1" x14ac:dyDescent="0.25">
      <c r="A127" s="111"/>
      <c r="B127" s="111"/>
      <c r="C127" s="111"/>
      <c r="D127" s="111"/>
      <c r="E127" s="111"/>
      <c r="F127" s="111"/>
      <c r="G127" s="111"/>
      <c r="H127" s="140">
        <v>6712</v>
      </c>
      <c r="I127" s="95" t="s">
        <v>41</v>
      </c>
      <c r="J127" s="117">
        <v>10000</v>
      </c>
      <c r="K127" s="117">
        <v>10000</v>
      </c>
      <c r="L127" s="122">
        <f>IF(J127&lt;&gt;0,K127/J127,"***")</f>
        <v>1</v>
      </c>
      <c r="M127" s="117"/>
    </row>
    <row r="128" spans="1:13" s="48" customFormat="1" ht="15.75" hidden="1" x14ac:dyDescent="0.25">
      <c r="A128" s="46"/>
      <c r="B128" s="46"/>
      <c r="C128" s="46"/>
      <c r="D128" s="46"/>
      <c r="E128" s="46"/>
      <c r="F128" s="46"/>
      <c r="G128" s="46">
        <v>7</v>
      </c>
      <c r="H128" s="46"/>
      <c r="I128" s="46"/>
      <c r="J128" s="89"/>
      <c r="K128" s="89"/>
      <c r="L128" s="87"/>
      <c r="M128" s="89"/>
    </row>
    <row r="129" spans="1:13" s="48" customFormat="1" ht="20.100000000000001" hidden="1" customHeight="1" x14ac:dyDescent="0.25">
      <c r="A129" s="46"/>
      <c r="B129" s="46"/>
      <c r="C129" s="46"/>
      <c r="D129" s="46"/>
      <c r="E129" s="46"/>
      <c r="F129" s="46"/>
      <c r="G129" s="46">
        <v>6</v>
      </c>
      <c r="H129" s="46"/>
      <c r="I129" s="46"/>
      <c r="J129" s="89"/>
      <c r="K129" s="89"/>
      <c r="L129" s="87"/>
      <c r="M129" s="89"/>
    </row>
    <row r="130" spans="1:13" s="48" customFormat="1" ht="20.100000000000001" hidden="1" customHeight="1" x14ac:dyDescent="0.25">
      <c r="A130" s="46"/>
      <c r="B130" s="46"/>
      <c r="C130" s="46"/>
      <c r="D130" s="46"/>
      <c r="E130" s="46"/>
      <c r="F130" s="46"/>
      <c r="G130" s="46">
        <v>5</v>
      </c>
      <c r="H130" s="46"/>
      <c r="I130" s="46"/>
      <c r="J130" s="89"/>
      <c r="K130" s="89"/>
      <c r="L130" s="87"/>
      <c r="M130" s="89"/>
    </row>
    <row r="131" spans="1:13" s="48" customFormat="1" ht="20.100000000000001" hidden="1" customHeight="1" x14ac:dyDescent="0.25">
      <c r="A131" s="46"/>
      <c r="B131" s="46"/>
      <c r="C131" s="46"/>
      <c r="D131" s="46"/>
      <c r="E131" s="46"/>
      <c r="F131" s="46"/>
      <c r="G131" s="46">
        <v>4</v>
      </c>
      <c r="H131" s="46"/>
      <c r="I131" s="46"/>
      <c r="J131" s="89"/>
      <c r="K131" s="89"/>
      <c r="L131" s="87"/>
      <c r="M131" s="89"/>
    </row>
    <row r="132" spans="1:13" s="48" customFormat="1" ht="15.75" hidden="1" x14ac:dyDescent="0.25">
      <c r="A132" s="46"/>
      <c r="B132" s="46"/>
      <c r="C132" s="46"/>
      <c r="D132" s="46"/>
      <c r="E132" s="46"/>
      <c r="F132" s="46"/>
      <c r="G132" s="46">
        <v>7</v>
      </c>
      <c r="H132" s="46"/>
      <c r="I132" s="46"/>
      <c r="J132" s="89"/>
      <c r="K132" s="89"/>
      <c r="L132" s="87"/>
      <c r="M132" s="89"/>
    </row>
    <row r="133" spans="1:13" s="48" customFormat="1" ht="20.100000000000001" hidden="1" customHeight="1" x14ac:dyDescent="0.25">
      <c r="A133" s="46"/>
      <c r="B133" s="46"/>
      <c r="C133" s="46"/>
      <c r="D133" s="46"/>
      <c r="E133" s="46"/>
      <c r="F133" s="46"/>
      <c r="G133" s="46">
        <v>6</v>
      </c>
      <c r="H133" s="46"/>
      <c r="I133" s="46"/>
      <c r="J133" s="89"/>
      <c r="K133" s="89"/>
      <c r="L133" s="87"/>
      <c r="M133" s="89"/>
    </row>
    <row r="134" spans="1:13" s="48" customFormat="1" ht="20.100000000000001" hidden="1" customHeight="1" x14ac:dyDescent="0.25">
      <c r="A134" s="46"/>
      <c r="B134" s="46"/>
      <c r="C134" s="46"/>
      <c r="D134" s="46"/>
      <c r="E134" s="46"/>
      <c r="F134" s="46"/>
      <c r="G134" s="46">
        <v>5</v>
      </c>
      <c r="H134" s="46"/>
      <c r="I134" s="46"/>
      <c r="J134" s="89"/>
      <c r="K134" s="89"/>
      <c r="L134" s="87"/>
      <c r="M134" s="89"/>
    </row>
    <row r="135" spans="1:13" s="48" customFormat="1" ht="20.100000000000001" hidden="1" customHeight="1" x14ac:dyDescent="0.25">
      <c r="A135" s="46"/>
      <c r="B135" s="46"/>
      <c r="C135" s="46"/>
      <c r="D135" s="46"/>
      <c r="E135" s="46"/>
      <c r="F135" s="46"/>
      <c r="G135" s="46">
        <v>4</v>
      </c>
      <c r="H135" s="46"/>
      <c r="I135" s="46"/>
      <c r="J135" s="89"/>
      <c r="K135" s="89"/>
      <c r="L135" s="87"/>
      <c r="M135" s="89"/>
    </row>
    <row r="136" spans="1:13" s="48" customFormat="1" ht="20.100000000000001" hidden="1" customHeight="1" x14ac:dyDescent="0.25">
      <c r="A136" s="46"/>
      <c r="B136" s="46"/>
      <c r="C136" s="46"/>
      <c r="D136" s="46"/>
      <c r="E136" s="46"/>
      <c r="F136" s="46"/>
      <c r="G136" s="46">
        <v>3</v>
      </c>
      <c r="H136" s="46"/>
      <c r="I136" s="46"/>
      <c r="J136" s="89"/>
      <c r="K136" s="89"/>
      <c r="L136" s="87"/>
      <c r="M136" s="89"/>
    </row>
    <row r="137" spans="1:13" s="48" customFormat="1" ht="20.100000000000001" hidden="1" customHeight="1" x14ac:dyDescent="0.25">
      <c r="A137" s="46"/>
      <c r="B137" s="46"/>
      <c r="C137" s="46"/>
      <c r="D137" s="46"/>
      <c r="E137" s="46"/>
      <c r="F137" s="46"/>
      <c r="G137" s="46">
        <v>2</v>
      </c>
      <c r="H137" s="46"/>
      <c r="I137" s="46"/>
      <c r="J137" s="89"/>
      <c r="K137" s="89"/>
      <c r="L137" s="87"/>
      <c r="M137" s="89"/>
    </row>
    <row r="138" spans="1:13" s="48" customFormat="1" ht="15.75" hidden="1" x14ac:dyDescent="0.25">
      <c r="A138" s="46"/>
      <c r="B138" s="46"/>
      <c r="C138" s="46"/>
      <c r="D138" s="46"/>
      <c r="E138" s="46"/>
      <c r="F138" s="46"/>
      <c r="G138" s="46">
        <v>1</v>
      </c>
      <c r="H138" s="46"/>
      <c r="I138" s="46"/>
      <c r="J138" s="89"/>
      <c r="K138" s="89"/>
      <c r="L138" s="87"/>
      <c r="M138" s="89"/>
    </row>
    <row r="139" spans="1:13" s="48" customFormat="1" ht="15.75" hidden="1" x14ac:dyDescent="0.25">
      <c r="A139" s="46"/>
      <c r="B139" s="46"/>
      <c r="C139" s="46"/>
      <c r="D139" s="46"/>
      <c r="E139" s="46"/>
      <c r="F139" s="46"/>
      <c r="G139" s="46" t="s">
        <v>71</v>
      </c>
      <c r="H139" s="46"/>
      <c r="I139" s="46"/>
      <c r="J139" s="89"/>
      <c r="K139" s="89"/>
      <c r="L139" s="87"/>
      <c r="M139" s="89"/>
    </row>
    <row r="140" spans="1:13" s="48" customFormat="1" ht="27.75" customHeight="1" x14ac:dyDescent="0.25">
      <c r="A140" s="93" t="s">
        <v>72</v>
      </c>
      <c r="B140" s="93"/>
      <c r="C140" s="93"/>
      <c r="D140" s="93"/>
      <c r="E140" s="93"/>
      <c r="F140" s="93"/>
      <c r="G140" s="93"/>
      <c r="H140" s="93"/>
      <c r="I140" s="93"/>
      <c r="J140" s="130">
        <f>SUBTOTAL(9,J15:J129)</f>
        <v>3292943</v>
      </c>
      <c r="K140" s="130">
        <f>SUBTOTAL(9,K15:K129)</f>
        <v>3192185.1800000011</v>
      </c>
      <c r="L140" s="57">
        <f>IF(J140&lt;&gt;0,K140/J140,"***")</f>
        <v>0.96940189368598273</v>
      </c>
      <c r="M140" s="94"/>
    </row>
    <row r="141" spans="1:13" x14ac:dyDescent="0.25">
      <c r="A141" s="95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</row>
    <row r="144" spans="1:13" ht="17.25" customHeight="1" x14ac:dyDescent="0.25"/>
  </sheetData>
  <mergeCells count="3">
    <mergeCell ref="A2:H2"/>
    <mergeCell ref="A3:M3"/>
    <mergeCell ref="A4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4"/>
  <sheetViews>
    <sheetView workbookViewId="0">
      <selection activeCell="J6" sqref="J6"/>
    </sheetView>
  </sheetViews>
  <sheetFormatPr defaultRowHeight="15" x14ac:dyDescent="0.25"/>
  <cols>
    <col min="1" max="1" width="4.7109375" customWidth="1"/>
    <col min="2" max="3" width="6.7109375" customWidth="1"/>
    <col min="4" max="4" width="11" customWidth="1"/>
    <col min="5" max="6" width="4.7109375" customWidth="1"/>
    <col min="7" max="7" width="7.28515625" customWidth="1"/>
    <col min="9" max="9" width="55.42578125" customWidth="1"/>
    <col min="10" max="10" width="23.7109375" customWidth="1"/>
    <col min="11" max="11" width="18.7109375" customWidth="1"/>
    <col min="12" max="12" width="14" customWidth="1"/>
    <col min="13" max="13" width="0.42578125" customWidth="1"/>
    <col min="257" max="257" width="4.7109375" customWidth="1"/>
    <col min="258" max="259" width="6.7109375" customWidth="1"/>
    <col min="260" max="260" width="11" customWidth="1"/>
    <col min="261" max="262" width="4.7109375" customWidth="1"/>
    <col min="263" max="263" width="7.28515625" customWidth="1"/>
    <col min="265" max="265" width="55.42578125" customWidth="1"/>
    <col min="266" max="266" width="23.7109375" customWidth="1"/>
    <col min="267" max="267" width="18.7109375" customWidth="1"/>
    <col min="268" max="268" width="14" customWidth="1"/>
    <col min="269" max="269" width="0.42578125" customWidth="1"/>
    <col min="513" max="513" width="4.7109375" customWidth="1"/>
    <col min="514" max="515" width="6.7109375" customWidth="1"/>
    <col min="516" max="516" width="11" customWidth="1"/>
    <col min="517" max="518" width="4.7109375" customWidth="1"/>
    <col min="519" max="519" width="7.28515625" customWidth="1"/>
    <col min="521" max="521" width="55.42578125" customWidth="1"/>
    <col min="522" max="522" width="23.7109375" customWidth="1"/>
    <col min="523" max="523" width="18.7109375" customWidth="1"/>
    <col min="524" max="524" width="14" customWidth="1"/>
    <col min="525" max="525" width="0.42578125" customWidth="1"/>
    <col min="769" max="769" width="4.7109375" customWidth="1"/>
    <col min="770" max="771" width="6.7109375" customWidth="1"/>
    <col min="772" max="772" width="11" customWidth="1"/>
    <col min="773" max="774" width="4.7109375" customWidth="1"/>
    <col min="775" max="775" width="7.28515625" customWidth="1"/>
    <col min="777" max="777" width="55.42578125" customWidth="1"/>
    <col min="778" max="778" width="23.7109375" customWidth="1"/>
    <col min="779" max="779" width="18.7109375" customWidth="1"/>
    <col min="780" max="780" width="14" customWidth="1"/>
    <col min="781" max="781" width="0.42578125" customWidth="1"/>
    <col min="1025" max="1025" width="4.7109375" customWidth="1"/>
    <col min="1026" max="1027" width="6.7109375" customWidth="1"/>
    <col min="1028" max="1028" width="11" customWidth="1"/>
    <col min="1029" max="1030" width="4.7109375" customWidth="1"/>
    <col min="1031" max="1031" width="7.28515625" customWidth="1"/>
    <col min="1033" max="1033" width="55.42578125" customWidth="1"/>
    <col min="1034" max="1034" width="23.7109375" customWidth="1"/>
    <col min="1035" max="1035" width="18.7109375" customWidth="1"/>
    <col min="1036" max="1036" width="14" customWidth="1"/>
    <col min="1037" max="1037" width="0.42578125" customWidth="1"/>
    <col min="1281" max="1281" width="4.7109375" customWidth="1"/>
    <col min="1282" max="1283" width="6.7109375" customWidth="1"/>
    <col min="1284" max="1284" width="11" customWidth="1"/>
    <col min="1285" max="1286" width="4.7109375" customWidth="1"/>
    <col min="1287" max="1287" width="7.28515625" customWidth="1"/>
    <col min="1289" max="1289" width="55.42578125" customWidth="1"/>
    <col min="1290" max="1290" width="23.7109375" customWidth="1"/>
    <col min="1291" max="1291" width="18.7109375" customWidth="1"/>
    <col min="1292" max="1292" width="14" customWidth="1"/>
    <col min="1293" max="1293" width="0.42578125" customWidth="1"/>
    <col min="1537" max="1537" width="4.7109375" customWidth="1"/>
    <col min="1538" max="1539" width="6.7109375" customWidth="1"/>
    <col min="1540" max="1540" width="11" customWidth="1"/>
    <col min="1541" max="1542" width="4.7109375" customWidth="1"/>
    <col min="1543" max="1543" width="7.28515625" customWidth="1"/>
    <col min="1545" max="1545" width="55.42578125" customWidth="1"/>
    <col min="1546" max="1546" width="23.7109375" customWidth="1"/>
    <col min="1547" max="1547" width="18.7109375" customWidth="1"/>
    <col min="1548" max="1548" width="14" customWidth="1"/>
    <col min="1549" max="1549" width="0.42578125" customWidth="1"/>
    <col min="1793" max="1793" width="4.7109375" customWidth="1"/>
    <col min="1794" max="1795" width="6.7109375" customWidth="1"/>
    <col min="1796" max="1796" width="11" customWidth="1"/>
    <col min="1797" max="1798" width="4.7109375" customWidth="1"/>
    <col min="1799" max="1799" width="7.28515625" customWidth="1"/>
    <col min="1801" max="1801" width="55.42578125" customWidth="1"/>
    <col min="1802" max="1802" width="23.7109375" customWidth="1"/>
    <col min="1803" max="1803" width="18.7109375" customWidth="1"/>
    <col min="1804" max="1804" width="14" customWidth="1"/>
    <col min="1805" max="1805" width="0.42578125" customWidth="1"/>
    <col min="2049" max="2049" width="4.7109375" customWidth="1"/>
    <col min="2050" max="2051" width="6.7109375" customWidth="1"/>
    <col min="2052" max="2052" width="11" customWidth="1"/>
    <col min="2053" max="2054" width="4.7109375" customWidth="1"/>
    <col min="2055" max="2055" width="7.28515625" customWidth="1"/>
    <col min="2057" max="2057" width="55.42578125" customWidth="1"/>
    <col min="2058" max="2058" width="23.7109375" customWidth="1"/>
    <col min="2059" max="2059" width="18.7109375" customWidth="1"/>
    <col min="2060" max="2060" width="14" customWidth="1"/>
    <col min="2061" max="2061" width="0.42578125" customWidth="1"/>
    <col min="2305" max="2305" width="4.7109375" customWidth="1"/>
    <col min="2306" max="2307" width="6.7109375" customWidth="1"/>
    <col min="2308" max="2308" width="11" customWidth="1"/>
    <col min="2309" max="2310" width="4.7109375" customWidth="1"/>
    <col min="2311" max="2311" width="7.28515625" customWidth="1"/>
    <col min="2313" max="2313" width="55.42578125" customWidth="1"/>
    <col min="2314" max="2314" width="23.7109375" customWidth="1"/>
    <col min="2315" max="2315" width="18.7109375" customWidth="1"/>
    <col min="2316" max="2316" width="14" customWidth="1"/>
    <col min="2317" max="2317" width="0.42578125" customWidth="1"/>
    <col min="2561" max="2561" width="4.7109375" customWidth="1"/>
    <col min="2562" max="2563" width="6.7109375" customWidth="1"/>
    <col min="2564" max="2564" width="11" customWidth="1"/>
    <col min="2565" max="2566" width="4.7109375" customWidth="1"/>
    <col min="2567" max="2567" width="7.28515625" customWidth="1"/>
    <col min="2569" max="2569" width="55.42578125" customWidth="1"/>
    <col min="2570" max="2570" width="23.7109375" customWidth="1"/>
    <col min="2571" max="2571" width="18.7109375" customWidth="1"/>
    <col min="2572" max="2572" width="14" customWidth="1"/>
    <col min="2573" max="2573" width="0.42578125" customWidth="1"/>
    <col min="2817" max="2817" width="4.7109375" customWidth="1"/>
    <col min="2818" max="2819" width="6.7109375" customWidth="1"/>
    <col min="2820" max="2820" width="11" customWidth="1"/>
    <col min="2821" max="2822" width="4.7109375" customWidth="1"/>
    <col min="2823" max="2823" width="7.28515625" customWidth="1"/>
    <col min="2825" max="2825" width="55.42578125" customWidth="1"/>
    <col min="2826" max="2826" width="23.7109375" customWidth="1"/>
    <col min="2827" max="2827" width="18.7109375" customWidth="1"/>
    <col min="2828" max="2828" width="14" customWidth="1"/>
    <col min="2829" max="2829" width="0.42578125" customWidth="1"/>
    <col min="3073" max="3073" width="4.7109375" customWidth="1"/>
    <col min="3074" max="3075" width="6.7109375" customWidth="1"/>
    <col min="3076" max="3076" width="11" customWidth="1"/>
    <col min="3077" max="3078" width="4.7109375" customWidth="1"/>
    <col min="3079" max="3079" width="7.28515625" customWidth="1"/>
    <col min="3081" max="3081" width="55.42578125" customWidth="1"/>
    <col min="3082" max="3082" width="23.7109375" customWidth="1"/>
    <col min="3083" max="3083" width="18.7109375" customWidth="1"/>
    <col min="3084" max="3084" width="14" customWidth="1"/>
    <col min="3085" max="3085" width="0.42578125" customWidth="1"/>
    <col min="3329" max="3329" width="4.7109375" customWidth="1"/>
    <col min="3330" max="3331" width="6.7109375" customWidth="1"/>
    <col min="3332" max="3332" width="11" customWidth="1"/>
    <col min="3333" max="3334" width="4.7109375" customWidth="1"/>
    <col min="3335" max="3335" width="7.28515625" customWidth="1"/>
    <col min="3337" max="3337" width="55.42578125" customWidth="1"/>
    <col min="3338" max="3338" width="23.7109375" customWidth="1"/>
    <col min="3339" max="3339" width="18.7109375" customWidth="1"/>
    <col min="3340" max="3340" width="14" customWidth="1"/>
    <col min="3341" max="3341" width="0.42578125" customWidth="1"/>
    <col min="3585" max="3585" width="4.7109375" customWidth="1"/>
    <col min="3586" max="3587" width="6.7109375" customWidth="1"/>
    <col min="3588" max="3588" width="11" customWidth="1"/>
    <col min="3589" max="3590" width="4.7109375" customWidth="1"/>
    <col min="3591" max="3591" width="7.28515625" customWidth="1"/>
    <col min="3593" max="3593" width="55.42578125" customWidth="1"/>
    <col min="3594" max="3594" width="23.7109375" customWidth="1"/>
    <col min="3595" max="3595" width="18.7109375" customWidth="1"/>
    <col min="3596" max="3596" width="14" customWidth="1"/>
    <col min="3597" max="3597" width="0.42578125" customWidth="1"/>
    <col min="3841" max="3841" width="4.7109375" customWidth="1"/>
    <col min="3842" max="3843" width="6.7109375" customWidth="1"/>
    <col min="3844" max="3844" width="11" customWidth="1"/>
    <col min="3845" max="3846" width="4.7109375" customWidth="1"/>
    <col min="3847" max="3847" width="7.28515625" customWidth="1"/>
    <col min="3849" max="3849" width="55.42578125" customWidth="1"/>
    <col min="3850" max="3850" width="23.7109375" customWidth="1"/>
    <col min="3851" max="3851" width="18.7109375" customWidth="1"/>
    <col min="3852" max="3852" width="14" customWidth="1"/>
    <col min="3853" max="3853" width="0.42578125" customWidth="1"/>
    <col min="4097" max="4097" width="4.7109375" customWidth="1"/>
    <col min="4098" max="4099" width="6.7109375" customWidth="1"/>
    <col min="4100" max="4100" width="11" customWidth="1"/>
    <col min="4101" max="4102" width="4.7109375" customWidth="1"/>
    <col min="4103" max="4103" width="7.28515625" customWidth="1"/>
    <col min="4105" max="4105" width="55.42578125" customWidth="1"/>
    <col min="4106" max="4106" width="23.7109375" customWidth="1"/>
    <col min="4107" max="4107" width="18.7109375" customWidth="1"/>
    <col min="4108" max="4108" width="14" customWidth="1"/>
    <col min="4109" max="4109" width="0.42578125" customWidth="1"/>
    <col min="4353" max="4353" width="4.7109375" customWidth="1"/>
    <col min="4354" max="4355" width="6.7109375" customWidth="1"/>
    <col min="4356" max="4356" width="11" customWidth="1"/>
    <col min="4357" max="4358" width="4.7109375" customWidth="1"/>
    <col min="4359" max="4359" width="7.28515625" customWidth="1"/>
    <col min="4361" max="4361" width="55.42578125" customWidth="1"/>
    <col min="4362" max="4362" width="23.7109375" customWidth="1"/>
    <col min="4363" max="4363" width="18.7109375" customWidth="1"/>
    <col min="4364" max="4364" width="14" customWidth="1"/>
    <col min="4365" max="4365" width="0.42578125" customWidth="1"/>
    <col min="4609" max="4609" width="4.7109375" customWidth="1"/>
    <col min="4610" max="4611" width="6.7109375" customWidth="1"/>
    <col min="4612" max="4612" width="11" customWidth="1"/>
    <col min="4613" max="4614" width="4.7109375" customWidth="1"/>
    <col min="4615" max="4615" width="7.28515625" customWidth="1"/>
    <col min="4617" max="4617" width="55.42578125" customWidth="1"/>
    <col min="4618" max="4618" width="23.7109375" customWidth="1"/>
    <col min="4619" max="4619" width="18.7109375" customWidth="1"/>
    <col min="4620" max="4620" width="14" customWidth="1"/>
    <col min="4621" max="4621" width="0.42578125" customWidth="1"/>
    <col min="4865" max="4865" width="4.7109375" customWidth="1"/>
    <col min="4866" max="4867" width="6.7109375" customWidth="1"/>
    <col min="4868" max="4868" width="11" customWidth="1"/>
    <col min="4869" max="4870" width="4.7109375" customWidth="1"/>
    <col min="4871" max="4871" width="7.28515625" customWidth="1"/>
    <col min="4873" max="4873" width="55.42578125" customWidth="1"/>
    <col min="4874" max="4874" width="23.7109375" customWidth="1"/>
    <col min="4875" max="4875" width="18.7109375" customWidth="1"/>
    <col min="4876" max="4876" width="14" customWidth="1"/>
    <col min="4877" max="4877" width="0.42578125" customWidth="1"/>
    <col min="5121" max="5121" width="4.7109375" customWidth="1"/>
    <col min="5122" max="5123" width="6.7109375" customWidth="1"/>
    <col min="5124" max="5124" width="11" customWidth="1"/>
    <col min="5125" max="5126" width="4.7109375" customWidth="1"/>
    <col min="5127" max="5127" width="7.28515625" customWidth="1"/>
    <col min="5129" max="5129" width="55.42578125" customWidth="1"/>
    <col min="5130" max="5130" width="23.7109375" customWidth="1"/>
    <col min="5131" max="5131" width="18.7109375" customWidth="1"/>
    <col min="5132" max="5132" width="14" customWidth="1"/>
    <col min="5133" max="5133" width="0.42578125" customWidth="1"/>
    <col min="5377" max="5377" width="4.7109375" customWidth="1"/>
    <col min="5378" max="5379" width="6.7109375" customWidth="1"/>
    <col min="5380" max="5380" width="11" customWidth="1"/>
    <col min="5381" max="5382" width="4.7109375" customWidth="1"/>
    <col min="5383" max="5383" width="7.28515625" customWidth="1"/>
    <col min="5385" max="5385" width="55.42578125" customWidth="1"/>
    <col min="5386" max="5386" width="23.7109375" customWidth="1"/>
    <col min="5387" max="5387" width="18.7109375" customWidth="1"/>
    <col min="5388" max="5388" width="14" customWidth="1"/>
    <col min="5389" max="5389" width="0.42578125" customWidth="1"/>
    <col min="5633" max="5633" width="4.7109375" customWidth="1"/>
    <col min="5634" max="5635" width="6.7109375" customWidth="1"/>
    <col min="5636" max="5636" width="11" customWidth="1"/>
    <col min="5637" max="5638" width="4.7109375" customWidth="1"/>
    <col min="5639" max="5639" width="7.28515625" customWidth="1"/>
    <col min="5641" max="5641" width="55.42578125" customWidth="1"/>
    <col min="5642" max="5642" width="23.7109375" customWidth="1"/>
    <col min="5643" max="5643" width="18.7109375" customWidth="1"/>
    <col min="5644" max="5644" width="14" customWidth="1"/>
    <col min="5645" max="5645" width="0.42578125" customWidth="1"/>
    <col min="5889" max="5889" width="4.7109375" customWidth="1"/>
    <col min="5890" max="5891" width="6.7109375" customWidth="1"/>
    <col min="5892" max="5892" width="11" customWidth="1"/>
    <col min="5893" max="5894" width="4.7109375" customWidth="1"/>
    <col min="5895" max="5895" width="7.28515625" customWidth="1"/>
    <col min="5897" max="5897" width="55.42578125" customWidth="1"/>
    <col min="5898" max="5898" width="23.7109375" customWidth="1"/>
    <col min="5899" max="5899" width="18.7109375" customWidth="1"/>
    <col min="5900" max="5900" width="14" customWidth="1"/>
    <col min="5901" max="5901" width="0.42578125" customWidth="1"/>
    <col min="6145" max="6145" width="4.7109375" customWidth="1"/>
    <col min="6146" max="6147" width="6.7109375" customWidth="1"/>
    <col min="6148" max="6148" width="11" customWidth="1"/>
    <col min="6149" max="6150" width="4.7109375" customWidth="1"/>
    <col min="6151" max="6151" width="7.28515625" customWidth="1"/>
    <col min="6153" max="6153" width="55.42578125" customWidth="1"/>
    <col min="6154" max="6154" width="23.7109375" customWidth="1"/>
    <col min="6155" max="6155" width="18.7109375" customWidth="1"/>
    <col min="6156" max="6156" width="14" customWidth="1"/>
    <col min="6157" max="6157" width="0.42578125" customWidth="1"/>
    <col min="6401" max="6401" width="4.7109375" customWidth="1"/>
    <col min="6402" max="6403" width="6.7109375" customWidth="1"/>
    <col min="6404" max="6404" width="11" customWidth="1"/>
    <col min="6405" max="6406" width="4.7109375" customWidth="1"/>
    <col min="6407" max="6407" width="7.28515625" customWidth="1"/>
    <col min="6409" max="6409" width="55.42578125" customWidth="1"/>
    <col min="6410" max="6410" width="23.7109375" customWidth="1"/>
    <col min="6411" max="6411" width="18.7109375" customWidth="1"/>
    <col min="6412" max="6412" width="14" customWidth="1"/>
    <col min="6413" max="6413" width="0.42578125" customWidth="1"/>
    <col min="6657" max="6657" width="4.7109375" customWidth="1"/>
    <col min="6658" max="6659" width="6.7109375" customWidth="1"/>
    <col min="6660" max="6660" width="11" customWidth="1"/>
    <col min="6661" max="6662" width="4.7109375" customWidth="1"/>
    <col min="6663" max="6663" width="7.28515625" customWidth="1"/>
    <col min="6665" max="6665" width="55.42578125" customWidth="1"/>
    <col min="6666" max="6666" width="23.7109375" customWidth="1"/>
    <col min="6667" max="6667" width="18.7109375" customWidth="1"/>
    <col min="6668" max="6668" width="14" customWidth="1"/>
    <col min="6669" max="6669" width="0.42578125" customWidth="1"/>
    <col min="6913" max="6913" width="4.7109375" customWidth="1"/>
    <col min="6914" max="6915" width="6.7109375" customWidth="1"/>
    <col min="6916" max="6916" width="11" customWidth="1"/>
    <col min="6917" max="6918" width="4.7109375" customWidth="1"/>
    <col min="6919" max="6919" width="7.28515625" customWidth="1"/>
    <col min="6921" max="6921" width="55.42578125" customWidth="1"/>
    <col min="6922" max="6922" width="23.7109375" customWidth="1"/>
    <col min="6923" max="6923" width="18.7109375" customWidth="1"/>
    <col min="6924" max="6924" width="14" customWidth="1"/>
    <col min="6925" max="6925" width="0.42578125" customWidth="1"/>
    <col min="7169" max="7169" width="4.7109375" customWidth="1"/>
    <col min="7170" max="7171" width="6.7109375" customWidth="1"/>
    <col min="7172" max="7172" width="11" customWidth="1"/>
    <col min="7173" max="7174" width="4.7109375" customWidth="1"/>
    <col min="7175" max="7175" width="7.28515625" customWidth="1"/>
    <col min="7177" max="7177" width="55.42578125" customWidth="1"/>
    <col min="7178" max="7178" width="23.7109375" customWidth="1"/>
    <col min="7179" max="7179" width="18.7109375" customWidth="1"/>
    <col min="7180" max="7180" width="14" customWidth="1"/>
    <col min="7181" max="7181" width="0.42578125" customWidth="1"/>
    <col min="7425" max="7425" width="4.7109375" customWidth="1"/>
    <col min="7426" max="7427" width="6.7109375" customWidth="1"/>
    <col min="7428" max="7428" width="11" customWidth="1"/>
    <col min="7429" max="7430" width="4.7109375" customWidth="1"/>
    <col min="7431" max="7431" width="7.28515625" customWidth="1"/>
    <col min="7433" max="7433" width="55.42578125" customWidth="1"/>
    <col min="7434" max="7434" width="23.7109375" customWidth="1"/>
    <col min="7435" max="7435" width="18.7109375" customWidth="1"/>
    <col min="7436" max="7436" width="14" customWidth="1"/>
    <col min="7437" max="7437" width="0.42578125" customWidth="1"/>
    <col min="7681" max="7681" width="4.7109375" customWidth="1"/>
    <col min="7682" max="7683" width="6.7109375" customWidth="1"/>
    <col min="7684" max="7684" width="11" customWidth="1"/>
    <col min="7685" max="7686" width="4.7109375" customWidth="1"/>
    <col min="7687" max="7687" width="7.28515625" customWidth="1"/>
    <col min="7689" max="7689" width="55.42578125" customWidth="1"/>
    <col min="7690" max="7690" width="23.7109375" customWidth="1"/>
    <col min="7691" max="7691" width="18.7109375" customWidth="1"/>
    <col min="7692" max="7692" width="14" customWidth="1"/>
    <col min="7693" max="7693" width="0.42578125" customWidth="1"/>
    <col min="7937" max="7937" width="4.7109375" customWidth="1"/>
    <col min="7938" max="7939" width="6.7109375" customWidth="1"/>
    <col min="7940" max="7940" width="11" customWidth="1"/>
    <col min="7941" max="7942" width="4.7109375" customWidth="1"/>
    <col min="7943" max="7943" width="7.28515625" customWidth="1"/>
    <col min="7945" max="7945" width="55.42578125" customWidth="1"/>
    <col min="7946" max="7946" width="23.7109375" customWidth="1"/>
    <col min="7947" max="7947" width="18.7109375" customWidth="1"/>
    <col min="7948" max="7948" width="14" customWidth="1"/>
    <col min="7949" max="7949" width="0.42578125" customWidth="1"/>
    <col min="8193" max="8193" width="4.7109375" customWidth="1"/>
    <col min="8194" max="8195" width="6.7109375" customWidth="1"/>
    <col min="8196" max="8196" width="11" customWidth="1"/>
    <col min="8197" max="8198" width="4.7109375" customWidth="1"/>
    <col min="8199" max="8199" width="7.28515625" customWidth="1"/>
    <col min="8201" max="8201" width="55.42578125" customWidth="1"/>
    <col min="8202" max="8202" width="23.7109375" customWidth="1"/>
    <col min="8203" max="8203" width="18.7109375" customWidth="1"/>
    <col min="8204" max="8204" width="14" customWidth="1"/>
    <col min="8205" max="8205" width="0.42578125" customWidth="1"/>
    <col min="8449" max="8449" width="4.7109375" customWidth="1"/>
    <col min="8450" max="8451" width="6.7109375" customWidth="1"/>
    <col min="8452" max="8452" width="11" customWidth="1"/>
    <col min="8453" max="8454" width="4.7109375" customWidth="1"/>
    <col min="8455" max="8455" width="7.28515625" customWidth="1"/>
    <col min="8457" max="8457" width="55.42578125" customWidth="1"/>
    <col min="8458" max="8458" width="23.7109375" customWidth="1"/>
    <col min="8459" max="8459" width="18.7109375" customWidth="1"/>
    <col min="8460" max="8460" width="14" customWidth="1"/>
    <col min="8461" max="8461" width="0.42578125" customWidth="1"/>
    <col min="8705" max="8705" width="4.7109375" customWidth="1"/>
    <col min="8706" max="8707" width="6.7109375" customWidth="1"/>
    <col min="8708" max="8708" width="11" customWidth="1"/>
    <col min="8709" max="8710" width="4.7109375" customWidth="1"/>
    <col min="8711" max="8711" width="7.28515625" customWidth="1"/>
    <col min="8713" max="8713" width="55.42578125" customWidth="1"/>
    <col min="8714" max="8714" width="23.7109375" customWidth="1"/>
    <col min="8715" max="8715" width="18.7109375" customWidth="1"/>
    <col min="8716" max="8716" width="14" customWidth="1"/>
    <col min="8717" max="8717" width="0.42578125" customWidth="1"/>
    <col min="8961" max="8961" width="4.7109375" customWidth="1"/>
    <col min="8962" max="8963" width="6.7109375" customWidth="1"/>
    <col min="8964" max="8964" width="11" customWidth="1"/>
    <col min="8965" max="8966" width="4.7109375" customWidth="1"/>
    <col min="8967" max="8967" width="7.28515625" customWidth="1"/>
    <col min="8969" max="8969" width="55.42578125" customWidth="1"/>
    <col min="8970" max="8970" width="23.7109375" customWidth="1"/>
    <col min="8971" max="8971" width="18.7109375" customWidth="1"/>
    <col min="8972" max="8972" width="14" customWidth="1"/>
    <col min="8973" max="8973" width="0.42578125" customWidth="1"/>
    <col min="9217" max="9217" width="4.7109375" customWidth="1"/>
    <col min="9218" max="9219" width="6.7109375" customWidth="1"/>
    <col min="9220" max="9220" width="11" customWidth="1"/>
    <col min="9221" max="9222" width="4.7109375" customWidth="1"/>
    <col min="9223" max="9223" width="7.28515625" customWidth="1"/>
    <col min="9225" max="9225" width="55.42578125" customWidth="1"/>
    <col min="9226" max="9226" width="23.7109375" customWidth="1"/>
    <col min="9227" max="9227" width="18.7109375" customWidth="1"/>
    <col min="9228" max="9228" width="14" customWidth="1"/>
    <col min="9229" max="9229" width="0.42578125" customWidth="1"/>
    <col min="9473" max="9473" width="4.7109375" customWidth="1"/>
    <col min="9474" max="9475" width="6.7109375" customWidth="1"/>
    <col min="9476" max="9476" width="11" customWidth="1"/>
    <col min="9477" max="9478" width="4.7109375" customWidth="1"/>
    <col min="9479" max="9479" width="7.28515625" customWidth="1"/>
    <col min="9481" max="9481" width="55.42578125" customWidth="1"/>
    <col min="9482" max="9482" width="23.7109375" customWidth="1"/>
    <col min="9483" max="9483" width="18.7109375" customWidth="1"/>
    <col min="9484" max="9484" width="14" customWidth="1"/>
    <col min="9485" max="9485" width="0.42578125" customWidth="1"/>
    <col min="9729" max="9729" width="4.7109375" customWidth="1"/>
    <col min="9730" max="9731" width="6.7109375" customWidth="1"/>
    <col min="9732" max="9732" width="11" customWidth="1"/>
    <col min="9733" max="9734" width="4.7109375" customWidth="1"/>
    <col min="9735" max="9735" width="7.28515625" customWidth="1"/>
    <col min="9737" max="9737" width="55.42578125" customWidth="1"/>
    <col min="9738" max="9738" width="23.7109375" customWidth="1"/>
    <col min="9739" max="9739" width="18.7109375" customWidth="1"/>
    <col min="9740" max="9740" width="14" customWidth="1"/>
    <col min="9741" max="9741" width="0.42578125" customWidth="1"/>
    <col min="9985" max="9985" width="4.7109375" customWidth="1"/>
    <col min="9986" max="9987" width="6.7109375" customWidth="1"/>
    <col min="9988" max="9988" width="11" customWidth="1"/>
    <col min="9989" max="9990" width="4.7109375" customWidth="1"/>
    <col min="9991" max="9991" width="7.28515625" customWidth="1"/>
    <col min="9993" max="9993" width="55.42578125" customWidth="1"/>
    <col min="9994" max="9994" width="23.7109375" customWidth="1"/>
    <col min="9995" max="9995" width="18.7109375" customWidth="1"/>
    <col min="9996" max="9996" width="14" customWidth="1"/>
    <col min="9997" max="9997" width="0.42578125" customWidth="1"/>
    <col min="10241" max="10241" width="4.7109375" customWidth="1"/>
    <col min="10242" max="10243" width="6.7109375" customWidth="1"/>
    <col min="10244" max="10244" width="11" customWidth="1"/>
    <col min="10245" max="10246" width="4.7109375" customWidth="1"/>
    <col min="10247" max="10247" width="7.28515625" customWidth="1"/>
    <col min="10249" max="10249" width="55.42578125" customWidth="1"/>
    <col min="10250" max="10250" width="23.7109375" customWidth="1"/>
    <col min="10251" max="10251" width="18.7109375" customWidth="1"/>
    <col min="10252" max="10252" width="14" customWidth="1"/>
    <col min="10253" max="10253" width="0.42578125" customWidth="1"/>
    <col min="10497" max="10497" width="4.7109375" customWidth="1"/>
    <col min="10498" max="10499" width="6.7109375" customWidth="1"/>
    <col min="10500" max="10500" width="11" customWidth="1"/>
    <col min="10501" max="10502" width="4.7109375" customWidth="1"/>
    <col min="10503" max="10503" width="7.28515625" customWidth="1"/>
    <col min="10505" max="10505" width="55.42578125" customWidth="1"/>
    <col min="10506" max="10506" width="23.7109375" customWidth="1"/>
    <col min="10507" max="10507" width="18.7109375" customWidth="1"/>
    <col min="10508" max="10508" width="14" customWidth="1"/>
    <col min="10509" max="10509" width="0.42578125" customWidth="1"/>
    <col min="10753" max="10753" width="4.7109375" customWidth="1"/>
    <col min="10754" max="10755" width="6.7109375" customWidth="1"/>
    <col min="10756" max="10756" width="11" customWidth="1"/>
    <col min="10757" max="10758" width="4.7109375" customWidth="1"/>
    <col min="10759" max="10759" width="7.28515625" customWidth="1"/>
    <col min="10761" max="10761" width="55.42578125" customWidth="1"/>
    <col min="10762" max="10762" width="23.7109375" customWidth="1"/>
    <col min="10763" max="10763" width="18.7109375" customWidth="1"/>
    <col min="10764" max="10764" width="14" customWidth="1"/>
    <col min="10765" max="10765" width="0.42578125" customWidth="1"/>
    <col min="11009" max="11009" width="4.7109375" customWidth="1"/>
    <col min="11010" max="11011" width="6.7109375" customWidth="1"/>
    <col min="11012" max="11012" width="11" customWidth="1"/>
    <col min="11013" max="11014" width="4.7109375" customWidth="1"/>
    <col min="11015" max="11015" width="7.28515625" customWidth="1"/>
    <col min="11017" max="11017" width="55.42578125" customWidth="1"/>
    <col min="11018" max="11018" width="23.7109375" customWidth="1"/>
    <col min="11019" max="11019" width="18.7109375" customWidth="1"/>
    <col min="11020" max="11020" width="14" customWidth="1"/>
    <col min="11021" max="11021" width="0.42578125" customWidth="1"/>
    <col min="11265" max="11265" width="4.7109375" customWidth="1"/>
    <col min="11266" max="11267" width="6.7109375" customWidth="1"/>
    <col min="11268" max="11268" width="11" customWidth="1"/>
    <col min="11269" max="11270" width="4.7109375" customWidth="1"/>
    <col min="11271" max="11271" width="7.28515625" customWidth="1"/>
    <col min="11273" max="11273" width="55.42578125" customWidth="1"/>
    <col min="11274" max="11274" width="23.7109375" customWidth="1"/>
    <col min="11275" max="11275" width="18.7109375" customWidth="1"/>
    <col min="11276" max="11276" width="14" customWidth="1"/>
    <col min="11277" max="11277" width="0.42578125" customWidth="1"/>
    <col min="11521" max="11521" width="4.7109375" customWidth="1"/>
    <col min="11522" max="11523" width="6.7109375" customWidth="1"/>
    <col min="11524" max="11524" width="11" customWidth="1"/>
    <col min="11525" max="11526" width="4.7109375" customWidth="1"/>
    <col min="11527" max="11527" width="7.28515625" customWidth="1"/>
    <col min="11529" max="11529" width="55.42578125" customWidth="1"/>
    <col min="11530" max="11530" width="23.7109375" customWidth="1"/>
    <col min="11531" max="11531" width="18.7109375" customWidth="1"/>
    <col min="11532" max="11532" width="14" customWidth="1"/>
    <col min="11533" max="11533" width="0.42578125" customWidth="1"/>
    <col min="11777" max="11777" width="4.7109375" customWidth="1"/>
    <col min="11778" max="11779" width="6.7109375" customWidth="1"/>
    <col min="11780" max="11780" width="11" customWidth="1"/>
    <col min="11781" max="11782" width="4.7109375" customWidth="1"/>
    <col min="11783" max="11783" width="7.28515625" customWidth="1"/>
    <col min="11785" max="11785" width="55.42578125" customWidth="1"/>
    <col min="11786" max="11786" width="23.7109375" customWidth="1"/>
    <col min="11787" max="11787" width="18.7109375" customWidth="1"/>
    <col min="11788" max="11788" width="14" customWidth="1"/>
    <col min="11789" max="11789" width="0.42578125" customWidth="1"/>
    <col min="12033" max="12033" width="4.7109375" customWidth="1"/>
    <col min="12034" max="12035" width="6.7109375" customWidth="1"/>
    <col min="12036" max="12036" width="11" customWidth="1"/>
    <col min="12037" max="12038" width="4.7109375" customWidth="1"/>
    <col min="12039" max="12039" width="7.28515625" customWidth="1"/>
    <col min="12041" max="12041" width="55.42578125" customWidth="1"/>
    <col min="12042" max="12042" width="23.7109375" customWidth="1"/>
    <col min="12043" max="12043" width="18.7109375" customWidth="1"/>
    <col min="12044" max="12044" width="14" customWidth="1"/>
    <col min="12045" max="12045" width="0.42578125" customWidth="1"/>
    <col min="12289" max="12289" width="4.7109375" customWidth="1"/>
    <col min="12290" max="12291" width="6.7109375" customWidth="1"/>
    <col min="12292" max="12292" width="11" customWidth="1"/>
    <col min="12293" max="12294" width="4.7109375" customWidth="1"/>
    <col min="12295" max="12295" width="7.28515625" customWidth="1"/>
    <col min="12297" max="12297" width="55.42578125" customWidth="1"/>
    <col min="12298" max="12298" width="23.7109375" customWidth="1"/>
    <col min="12299" max="12299" width="18.7109375" customWidth="1"/>
    <col min="12300" max="12300" width="14" customWidth="1"/>
    <col min="12301" max="12301" width="0.42578125" customWidth="1"/>
    <col min="12545" max="12545" width="4.7109375" customWidth="1"/>
    <col min="12546" max="12547" width="6.7109375" customWidth="1"/>
    <col min="12548" max="12548" width="11" customWidth="1"/>
    <col min="12549" max="12550" width="4.7109375" customWidth="1"/>
    <col min="12551" max="12551" width="7.28515625" customWidth="1"/>
    <col min="12553" max="12553" width="55.42578125" customWidth="1"/>
    <col min="12554" max="12554" width="23.7109375" customWidth="1"/>
    <col min="12555" max="12555" width="18.7109375" customWidth="1"/>
    <col min="12556" max="12556" width="14" customWidth="1"/>
    <col min="12557" max="12557" width="0.42578125" customWidth="1"/>
    <col min="12801" max="12801" width="4.7109375" customWidth="1"/>
    <col min="12802" max="12803" width="6.7109375" customWidth="1"/>
    <col min="12804" max="12804" width="11" customWidth="1"/>
    <col min="12805" max="12806" width="4.7109375" customWidth="1"/>
    <col min="12807" max="12807" width="7.28515625" customWidth="1"/>
    <col min="12809" max="12809" width="55.42578125" customWidth="1"/>
    <col min="12810" max="12810" width="23.7109375" customWidth="1"/>
    <col min="12811" max="12811" width="18.7109375" customWidth="1"/>
    <col min="12812" max="12812" width="14" customWidth="1"/>
    <col min="12813" max="12813" width="0.42578125" customWidth="1"/>
    <col min="13057" max="13057" width="4.7109375" customWidth="1"/>
    <col min="13058" max="13059" width="6.7109375" customWidth="1"/>
    <col min="13060" max="13060" width="11" customWidth="1"/>
    <col min="13061" max="13062" width="4.7109375" customWidth="1"/>
    <col min="13063" max="13063" width="7.28515625" customWidth="1"/>
    <col min="13065" max="13065" width="55.42578125" customWidth="1"/>
    <col min="13066" max="13066" width="23.7109375" customWidth="1"/>
    <col min="13067" max="13067" width="18.7109375" customWidth="1"/>
    <col min="13068" max="13068" width="14" customWidth="1"/>
    <col min="13069" max="13069" width="0.42578125" customWidth="1"/>
    <col min="13313" max="13313" width="4.7109375" customWidth="1"/>
    <col min="13314" max="13315" width="6.7109375" customWidth="1"/>
    <col min="13316" max="13316" width="11" customWidth="1"/>
    <col min="13317" max="13318" width="4.7109375" customWidth="1"/>
    <col min="13319" max="13319" width="7.28515625" customWidth="1"/>
    <col min="13321" max="13321" width="55.42578125" customWidth="1"/>
    <col min="13322" max="13322" width="23.7109375" customWidth="1"/>
    <col min="13323" max="13323" width="18.7109375" customWidth="1"/>
    <col min="13324" max="13324" width="14" customWidth="1"/>
    <col min="13325" max="13325" width="0.42578125" customWidth="1"/>
    <col min="13569" max="13569" width="4.7109375" customWidth="1"/>
    <col min="13570" max="13571" width="6.7109375" customWidth="1"/>
    <col min="13572" max="13572" width="11" customWidth="1"/>
    <col min="13573" max="13574" width="4.7109375" customWidth="1"/>
    <col min="13575" max="13575" width="7.28515625" customWidth="1"/>
    <col min="13577" max="13577" width="55.42578125" customWidth="1"/>
    <col min="13578" max="13578" width="23.7109375" customWidth="1"/>
    <col min="13579" max="13579" width="18.7109375" customWidth="1"/>
    <col min="13580" max="13580" width="14" customWidth="1"/>
    <col min="13581" max="13581" width="0.42578125" customWidth="1"/>
    <col min="13825" max="13825" width="4.7109375" customWidth="1"/>
    <col min="13826" max="13827" width="6.7109375" customWidth="1"/>
    <col min="13828" max="13828" width="11" customWidth="1"/>
    <col min="13829" max="13830" width="4.7109375" customWidth="1"/>
    <col min="13831" max="13831" width="7.28515625" customWidth="1"/>
    <col min="13833" max="13833" width="55.42578125" customWidth="1"/>
    <col min="13834" max="13834" width="23.7109375" customWidth="1"/>
    <col min="13835" max="13835" width="18.7109375" customWidth="1"/>
    <col min="13836" max="13836" width="14" customWidth="1"/>
    <col min="13837" max="13837" width="0.42578125" customWidth="1"/>
    <col min="14081" max="14081" width="4.7109375" customWidth="1"/>
    <col min="14082" max="14083" width="6.7109375" customWidth="1"/>
    <col min="14084" max="14084" width="11" customWidth="1"/>
    <col min="14085" max="14086" width="4.7109375" customWidth="1"/>
    <col min="14087" max="14087" width="7.28515625" customWidth="1"/>
    <col min="14089" max="14089" width="55.42578125" customWidth="1"/>
    <col min="14090" max="14090" width="23.7109375" customWidth="1"/>
    <col min="14091" max="14091" width="18.7109375" customWidth="1"/>
    <col min="14092" max="14092" width="14" customWidth="1"/>
    <col min="14093" max="14093" width="0.42578125" customWidth="1"/>
    <col min="14337" max="14337" width="4.7109375" customWidth="1"/>
    <col min="14338" max="14339" width="6.7109375" customWidth="1"/>
    <col min="14340" max="14340" width="11" customWidth="1"/>
    <col min="14341" max="14342" width="4.7109375" customWidth="1"/>
    <col min="14343" max="14343" width="7.28515625" customWidth="1"/>
    <col min="14345" max="14345" width="55.42578125" customWidth="1"/>
    <col min="14346" max="14346" width="23.7109375" customWidth="1"/>
    <col min="14347" max="14347" width="18.7109375" customWidth="1"/>
    <col min="14348" max="14348" width="14" customWidth="1"/>
    <col min="14349" max="14349" width="0.42578125" customWidth="1"/>
    <col min="14593" max="14593" width="4.7109375" customWidth="1"/>
    <col min="14594" max="14595" width="6.7109375" customWidth="1"/>
    <col min="14596" max="14596" width="11" customWidth="1"/>
    <col min="14597" max="14598" width="4.7109375" customWidth="1"/>
    <col min="14599" max="14599" width="7.28515625" customWidth="1"/>
    <col min="14601" max="14601" width="55.42578125" customWidth="1"/>
    <col min="14602" max="14602" width="23.7109375" customWidth="1"/>
    <col min="14603" max="14603" width="18.7109375" customWidth="1"/>
    <col min="14604" max="14604" width="14" customWidth="1"/>
    <col min="14605" max="14605" width="0.42578125" customWidth="1"/>
    <col min="14849" max="14849" width="4.7109375" customWidth="1"/>
    <col min="14850" max="14851" width="6.7109375" customWidth="1"/>
    <col min="14852" max="14852" width="11" customWidth="1"/>
    <col min="14853" max="14854" width="4.7109375" customWidth="1"/>
    <col min="14855" max="14855" width="7.28515625" customWidth="1"/>
    <col min="14857" max="14857" width="55.42578125" customWidth="1"/>
    <col min="14858" max="14858" width="23.7109375" customWidth="1"/>
    <col min="14859" max="14859" width="18.7109375" customWidth="1"/>
    <col min="14860" max="14860" width="14" customWidth="1"/>
    <col min="14861" max="14861" width="0.42578125" customWidth="1"/>
    <col min="15105" max="15105" width="4.7109375" customWidth="1"/>
    <col min="15106" max="15107" width="6.7109375" customWidth="1"/>
    <col min="15108" max="15108" width="11" customWidth="1"/>
    <col min="15109" max="15110" width="4.7109375" customWidth="1"/>
    <col min="15111" max="15111" width="7.28515625" customWidth="1"/>
    <col min="15113" max="15113" width="55.42578125" customWidth="1"/>
    <col min="15114" max="15114" width="23.7109375" customWidth="1"/>
    <col min="15115" max="15115" width="18.7109375" customWidth="1"/>
    <col min="15116" max="15116" width="14" customWidth="1"/>
    <col min="15117" max="15117" width="0.42578125" customWidth="1"/>
    <col min="15361" max="15361" width="4.7109375" customWidth="1"/>
    <col min="15362" max="15363" width="6.7109375" customWidth="1"/>
    <col min="15364" max="15364" width="11" customWidth="1"/>
    <col min="15365" max="15366" width="4.7109375" customWidth="1"/>
    <col min="15367" max="15367" width="7.28515625" customWidth="1"/>
    <col min="15369" max="15369" width="55.42578125" customWidth="1"/>
    <col min="15370" max="15370" width="23.7109375" customWidth="1"/>
    <col min="15371" max="15371" width="18.7109375" customWidth="1"/>
    <col min="15372" max="15372" width="14" customWidth="1"/>
    <col min="15373" max="15373" width="0.42578125" customWidth="1"/>
    <col min="15617" max="15617" width="4.7109375" customWidth="1"/>
    <col min="15618" max="15619" width="6.7109375" customWidth="1"/>
    <col min="15620" max="15620" width="11" customWidth="1"/>
    <col min="15621" max="15622" width="4.7109375" customWidth="1"/>
    <col min="15623" max="15623" width="7.28515625" customWidth="1"/>
    <col min="15625" max="15625" width="55.42578125" customWidth="1"/>
    <col min="15626" max="15626" width="23.7109375" customWidth="1"/>
    <col min="15627" max="15627" width="18.7109375" customWidth="1"/>
    <col min="15628" max="15628" width="14" customWidth="1"/>
    <col min="15629" max="15629" width="0.42578125" customWidth="1"/>
    <col min="15873" max="15873" width="4.7109375" customWidth="1"/>
    <col min="15874" max="15875" width="6.7109375" customWidth="1"/>
    <col min="15876" max="15876" width="11" customWidth="1"/>
    <col min="15877" max="15878" width="4.7109375" customWidth="1"/>
    <col min="15879" max="15879" width="7.28515625" customWidth="1"/>
    <col min="15881" max="15881" width="55.42578125" customWidth="1"/>
    <col min="15882" max="15882" width="23.7109375" customWidth="1"/>
    <col min="15883" max="15883" width="18.7109375" customWidth="1"/>
    <col min="15884" max="15884" width="14" customWidth="1"/>
    <col min="15885" max="15885" width="0.42578125" customWidth="1"/>
    <col min="16129" max="16129" width="4.7109375" customWidth="1"/>
    <col min="16130" max="16131" width="6.7109375" customWidth="1"/>
    <col min="16132" max="16132" width="11" customWidth="1"/>
    <col min="16133" max="16134" width="4.7109375" customWidth="1"/>
    <col min="16135" max="16135" width="7.28515625" customWidth="1"/>
    <col min="16137" max="16137" width="55.42578125" customWidth="1"/>
    <col min="16138" max="16138" width="23.7109375" customWidth="1"/>
    <col min="16139" max="16139" width="18.7109375" customWidth="1"/>
    <col min="16140" max="16140" width="14" customWidth="1"/>
    <col min="16141" max="16141" width="0.42578125" customWidth="1"/>
  </cols>
  <sheetData>
    <row r="1" spans="1:13" s="48" customFormat="1" ht="15.75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48" customFormat="1" ht="15.75" x14ac:dyDescent="0.25">
      <c r="A2" s="49" t="s">
        <v>16</v>
      </c>
      <c r="B2" s="49"/>
      <c r="C2" s="49"/>
      <c r="D2" s="49"/>
      <c r="E2" s="49"/>
      <c r="F2" s="49"/>
      <c r="G2" s="49"/>
      <c r="H2" s="49"/>
      <c r="I2" s="46"/>
      <c r="J2" s="46"/>
      <c r="K2" s="46"/>
      <c r="L2" s="46"/>
      <c r="M2" s="47"/>
    </row>
    <row r="3" spans="1:13" s="48" customFormat="1" ht="20.25" customHeight="1" x14ac:dyDescent="0.25">
      <c r="A3" s="50" t="s">
        <v>160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s="48" customFormat="1" ht="20.25" customHeight="1" x14ac:dyDescent="0.25">
      <c r="A4" s="50" t="s">
        <v>146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s="48" customFormat="1" ht="15.75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s="48" customFormat="1" ht="94.5" x14ac:dyDescent="0.25">
      <c r="A6" s="51" t="s">
        <v>18</v>
      </c>
      <c r="B6" s="51" t="s">
        <v>19</v>
      </c>
      <c r="C6" s="51" t="s">
        <v>20</v>
      </c>
      <c r="D6" s="51" t="s">
        <v>21</v>
      </c>
      <c r="E6" s="51" t="s">
        <v>22</v>
      </c>
      <c r="F6" s="51" t="s">
        <v>23</v>
      </c>
      <c r="G6" s="51" t="s">
        <v>24</v>
      </c>
      <c r="H6" s="51" t="s">
        <v>25</v>
      </c>
      <c r="I6" s="51" t="str">
        <f>CONCATENATE("Naziv ",,H6)</f>
        <v>Naziv Konto 4. razina</v>
      </c>
      <c r="J6" s="52" t="s">
        <v>2</v>
      </c>
      <c r="K6" s="52" t="s">
        <v>26</v>
      </c>
      <c r="L6" s="52" t="s">
        <v>27</v>
      </c>
      <c r="M6" s="52"/>
    </row>
    <row r="7" spans="1:13" s="48" customFormat="1" ht="15.75" customHeight="1" x14ac:dyDescent="0.25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2">
        <v>8</v>
      </c>
      <c r="I7" s="52">
        <v>9</v>
      </c>
      <c r="J7" s="52">
        <v>10</v>
      </c>
      <c r="K7" s="52">
        <v>11</v>
      </c>
      <c r="L7" s="52">
        <v>12</v>
      </c>
      <c r="M7" s="52"/>
    </row>
    <row r="8" spans="1:13" s="48" customFormat="1" ht="23.25" customHeight="1" x14ac:dyDescent="0.25">
      <c r="A8" s="54" t="s">
        <v>28</v>
      </c>
      <c r="B8" s="54" t="s">
        <v>29</v>
      </c>
      <c r="C8" s="54"/>
      <c r="D8" s="54"/>
      <c r="E8" s="54"/>
      <c r="F8" s="54"/>
      <c r="G8" s="54"/>
      <c r="H8" s="55"/>
      <c r="I8" s="55"/>
      <c r="J8" s="58"/>
      <c r="K8" s="58"/>
      <c r="L8" s="57" t="str">
        <f>IF(J8&lt;&gt;0,K8/J8,"***")</f>
        <v>***</v>
      </c>
      <c r="M8" s="58"/>
    </row>
    <row r="9" spans="1:13" s="48" customFormat="1" ht="30" hidden="1" customHeight="1" x14ac:dyDescent="0.25">
      <c r="A9" s="54"/>
      <c r="B9" s="54"/>
      <c r="C9" s="54"/>
      <c r="D9" s="54"/>
      <c r="E9" s="54"/>
      <c r="F9" s="54"/>
      <c r="G9" s="54"/>
      <c r="H9" s="55"/>
      <c r="I9" s="55"/>
      <c r="J9" s="58"/>
      <c r="K9" s="58"/>
      <c r="L9" s="57"/>
      <c r="M9" s="58"/>
    </row>
    <row r="10" spans="1:13" s="48" customFormat="1" ht="23.25" customHeight="1" x14ac:dyDescent="0.25">
      <c r="A10" s="59"/>
      <c r="B10" s="131" t="s">
        <v>30</v>
      </c>
      <c r="C10" s="131" t="s">
        <v>29</v>
      </c>
      <c r="D10" s="131"/>
      <c r="E10" s="131"/>
      <c r="F10" s="131"/>
      <c r="G10" s="131"/>
      <c r="H10" s="132"/>
      <c r="I10" s="132"/>
      <c r="J10" s="133">
        <f>SUBTOTAL(9,J11:J221)</f>
        <v>3340780</v>
      </c>
      <c r="K10" s="133">
        <f>SUBTOTAL(9,K11:K221)</f>
        <v>3252459.25</v>
      </c>
      <c r="L10" s="134">
        <f>IF(J10&lt;&gt;0,K10/J10,"***")</f>
        <v>0.97356283562521329</v>
      </c>
      <c r="M10" s="63"/>
    </row>
    <row r="11" spans="1:13" s="48" customFormat="1" ht="30" hidden="1" customHeight="1" x14ac:dyDescent="0.25">
      <c r="A11" s="59"/>
      <c r="B11" s="60"/>
      <c r="C11" s="60"/>
      <c r="D11" s="60"/>
      <c r="E11" s="60"/>
      <c r="F11" s="60"/>
      <c r="G11" s="60"/>
      <c r="H11" s="61"/>
      <c r="I11" s="61"/>
      <c r="J11" s="63"/>
      <c r="K11" s="63"/>
      <c r="L11" s="62"/>
      <c r="M11" s="63"/>
    </row>
    <row r="12" spans="1:13" s="48" customFormat="1" ht="24" customHeight="1" x14ac:dyDescent="0.25">
      <c r="A12" s="59"/>
      <c r="B12" s="59"/>
      <c r="C12" s="135" t="s">
        <v>31</v>
      </c>
      <c r="D12" s="135" t="s">
        <v>32</v>
      </c>
      <c r="E12" s="135"/>
      <c r="F12" s="135"/>
      <c r="G12" s="135"/>
      <c r="H12" s="136"/>
      <c r="I12" s="136"/>
      <c r="J12" s="137">
        <f>SUBTOTAL(9,J13:J127)</f>
        <v>2910900</v>
      </c>
      <c r="K12" s="137">
        <f>SUBTOTAL(9,K13:K129)</f>
        <v>2853588.5799999996</v>
      </c>
      <c r="L12" s="138">
        <f>IF(J12&lt;&gt;0,K12/J12,"***")</f>
        <v>0.98031144319626218</v>
      </c>
      <c r="M12" s="67"/>
    </row>
    <row r="13" spans="1:13" s="48" customFormat="1" ht="30" hidden="1" customHeight="1" x14ac:dyDescent="0.25">
      <c r="A13" s="59"/>
      <c r="B13" s="59"/>
      <c r="C13" s="64"/>
      <c r="D13" s="64"/>
      <c r="E13" s="64"/>
      <c r="F13" s="64"/>
      <c r="G13" s="64"/>
      <c r="H13" s="65"/>
      <c r="I13" s="65"/>
      <c r="J13" s="67"/>
      <c r="K13" s="67"/>
      <c r="L13" s="66"/>
      <c r="M13" s="67"/>
    </row>
    <row r="14" spans="1:13" s="48" customFormat="1" ht="23.25" customHeight="1" x14ac:dyDescent="0.25">
      <c r="A14" s="59"/>
      <c r="B14" s="59"/>
      <c r="C14" s="59"/>
      <c r="D14" s="141" t="s">
        <v>147</v>
      </c>
      <c r="E14" s="141" t="s">
        <v>148</v>
      </c>
      <c r="F14" s="141"/>
      <c r="G14" s="141"/>
      <c r="H14" s="142"/>
      <c r="I14" s="142"/>
      <c r="J14" s="143">
        <f>SUBTOTAL(9,J15:J126)</f>
        <v>2910900</v>
      </c>
      <c r="K14" s="143">
        <f>SUBTOTAL(9,K15:K126)</f>
        <v>2853588.5799999996</v>
      </c>
      <c r="L14" s="144">
        <f>IF(J14&lt;&gt;0,K14/J14,"***")</f>
        <v>0.98031144319626218</v>
      </c>
      <c r="M14" s="70"/>
    </row>
    <row r="15" spans="1:13" s="48" customFormat="1" ht="30" hidden="1" customHeight="1" x14ac:dyDescent="0.25">
      <c r="A15" s="59"/>
      <c r="B15" s="59"/>
      <c r="C15" s="59"/>
      <c r="D15" s="68"/>
      <c r="E15" s="68"/>
      <c r="F15" s="68"/>
      <c r="G15" s="68"/>
      <c r="H15" s="69"/>
      <c r="I15" s="69"/>
      <c r="J15" s="70"/>
      <c r="K15" s="70"/>
      <c r="L15" s="71"/>
      <c r="M15" s="70"/>
    </row>
    <row r="16" spans="1:13" s="48" customFormat="1" ht="22.5" customHeight="1" x14ac:dyDescent="0.25">
      <c r="A16" s="59"/>
      <c r="B16" s="59"/>
      <c r="C16" s="59"/>
      <c r="D16" s="59"/>
      <c r="E16" s="145" t="s">
        <v>33</v>
      </c>
      <c r="F16" s="145" t="s">
        <v>34</v>
      </c>
      <c r="G16" s="145"/>
      <c r="H16" s="146"/>
      <c r="I16" s="146"/>
      <c r="J16" s="147">
        <f>SUBTOTAL(9,J17:J26)</f>
        <v>1641700</v>
      </c>
      <c r="K16" s="147">
        <f>SUBTOTAL(9,K17:K26)</f>
        <v>1640069.33</v>
      </c>
      <c r="L16" s="148">
        <f>IF(J16&lt;&gt;0,K16/J16,"***")</f>
        <v>0.99900671864530677</v>
      </c>
      <c r="M16" s="74"/>
    </row>
    <row r="17" spans="1:13" s="48" customFormat="1" ht="30" hidden="1" customHeight="1" x14ac:dyDescent="0.25">
      <c r="A17" s="59"/>
      <c r="B17" s="59"/>
      <c r="C17" s="59"/>
      <c r="D17" s="59"/>
      <c r="E17" s="72"/>
      <c r="F17" s="72"/>
      <c r="G17" s="72"/>
      <c r="H17" s="73"/>
      <c r="I17" s="73"/>
      <c r="J17" s="74"/>
      <c r="K17" s="74"/>
      <c r="L17" s="75"/>
      <c r="M17" s="74"/>
    </row>
    <row r="18" spans="1:13" s="48" customFormat="1" ht="23.25" customHeight="1" x14ac:dyDescent="0.25">
      <c r="A18" s="59"/>
      <c r="B18" s="59"/>
      <c r="C18" s="59"/>
      <c r="D18" s="59"/>
      <c r="E18" s="59"/>
      <c r="F18" s="54" t="s">
        <v>74</v>
      </c>
      <c r="G18" s="54" t="s">
        <v>75</v>
      </c>
      <c r="H18" s="76"/>
      <c r="I18" s="76"/>
      <c r="J18" s="56">
        <f>SUBTOTAL(9,J19:J25)</f>
        <v>1641700</v>
      </c>
      <c r="K18" s="56">
        <f>SUBTOTAL(9,K19:K25)</f>
        <v>1640069.33</v>
      </c>
      <c r="L18" s="77">
        <f>IF(J18&lt;&gt;0,K18/J18,"***")</f>
        <v>0.99900671864530677</v>
      </c>
      <c r="M18" s="56"/>
    </row>
    <row r="19" spans="1:13" s="48" customFormat="1" ht="30" hidden="1" customHeight="1" x14ac:dyDescent="0.25">
      <c r="A19" s="59"/>
      <c r="B19" s="59"/>
      <c r="C19" s="59"/>
      <c r="D19" s="59"/>
      <c r="E19" s="59"/>
      <c r="F19" s="54"/>
      <c r="G19" s="54"/>
      <c r="H19" s="76"/>
      <c r="I19" s="76"/>
      <c r="J19" s="56"/>
      <c r="K19" s="56"/>
      <c r="L19" s="77"/>
      <c r="M19" s="56"/>
    </row>
    <row r="20" spans="1:13" s="116" customFormat="1" ht="22.5" customHeight="1" x14ac:dyDescent="0.25">
      <c r="A20" s="111"/>
      <c r="B20" s="111"/>
      <c r="C20" s="111"/>
      <c r="D20" s="111"/>
      <c r="E20" s="111"/>
      <c r="F20" s="111"/>
      <c r="G20" s="112" t="s">
        <v>76</v>
      </c>
      <c r="H20" s="113" t="s">
        <v>77</v>
      </c>
      <c r="I20" s="113"/>
      <c r="J20" s="114">
        <f>SUBTOTAL(9,J21:J23)</f>
        <v>1641700</v>
      </c>
      <c r="K20" s="114">
        <f>SUBTOTAL(9,K21:K23)</f>
        <v>1640069.33</v>
      </c>
      <c r="L20" s="115">
        <f>IF(J20&lt;&gt;0,K20/J20,"***")</f>
        <v>0.99900671864530677</v>
      </c>
      <c r="M20" s="114"/>
    </row>
    <row r="21" spans="1:13" s="116" customFormat="1" ht="30" hidden="1" customHeight="1" x14ac:dyDescent="0.25">
      <c r="A21" s="111"/>
      <c r="B21" s="111"/>
      <c r="C21" s="111"/>
      <c r="D21" s="111"/>
      <c r="E21" s="111"/>
      <c r="F21" s="111"/>
      <c r="G21" s="118"/>
      <c r="H21" s="119"/>
      <c r="I21" s="119"/>
      <c r="J21" s="120"/>
      <c r="K21" s="120"/>
      <c r="L21" s="121"/>
      <c r="M21" s="120"/>
    </row>
    <row r="22" spans="1:13" s="116" customFormat="1" x14ac:dyDescent="0.25">
      <c r="A22" s="111"/>
      <c r="B22" s="111"/>
      <c r="C22" s="111"/>
      <c r="D22" s="111"/>
      <c r="E22" s="111"/>
      <c r="F22" s="111"/>
      <c r="G22" s="111"/>
      <c r="H22" s="95" t="s">
        <v>78</v>
      </c>
      <c r="I22" s="95" t="s">
        <v>79</v>
      </c>
      <c r="J22" s="117">
        <v>1641700</v>
      </c>
      <c r="K22" s="117">
        <v>1640069.33</v>
      </c>
      <c r="L22" s="122">
        <f>IF(J22&lt;&gt;0,K22/J22,"***")</f>
        <v>0.99900671864530677</v>
      </c>
      <c r="M22" s="117"/>
    </row>
    <row r="23" spans="1:13" s="116" customFormat="1" hidden="1" x14ac:dyDescent="0.25">
      <c r="A23" s="95"/>
      <c r="B23" s="95"/>
      <c r="C23" s="95"/>
      <c r="D23" s="95"/>
      <c r="E23" s="95"/>
      <c r="F23" s="95"/>
      <c r="G23" s="95">
        <v>7</v>
      </c>
      <c r="H23" s="95"/>
      <c r="I23" s="95"/>
      <c r="J23" s="123"/>
      <c r="K23" s="123"/>
      <c r="L23" s="122"/>
      <c r="M23" s="123"/>
    </row>
    <row r="24" spans="1:13" s="48" customFormat="1" ht="15.75" hidden="1" x14ac:dyDescent="0.25">
      <c r="A24" s="46"/>
      <c r="B24" s="46"/>
      <c r="C24" s="46"/>
      <c r="D24" s="46"/>
      <c r="E24" s="46"/>
      <c r="F24" s="46"/>
      <c r="G24" s="46">
        <v>7</v>
      </c>
      <c r="H24" s="46"/>
      <c r="I24" s="46"/>
      <c r="J24" s="89"/>
      <c r="K24" s="89"/>
      <c r="L24" s="87"/>
      <c r="M24" s="89"/>
    </row>
    <row r="25" spans="1:13" s="48" customFormat="1" ht="20.100000000000001" hidden="1" customHeight="1" x14ac:dyDescent="0.25">
      <c r="A25" s="46"/>
      <c r="B25" s="46"/>
      <c r="C25" s="46"/>
      <c r="D25" s="46"/>
      <c r="E25" s="46"/>
      <c r="F25" s="46"/>
      <c r="G25" s="46">
        <v>6</v>
      </c>
      <c r="H25" s="46"/>
      <c r="I25" s="46"/>
      <c r="J25" s="89"/>
      <c r="K25" s="89"/>
      <c r="L25" s="87"/>
      <c r="M25" s="89"/>
    </row>
    <row r="26" spans="1:13" s="48" customFormat="1" ht="20.100000000000001" hidden="1" customHeight="1" x14ac:dyDescent="0.25">
      <c r="A26" s="46"/>
      <c r="B26" s="46"/>
      <c r="C26" s="46"/>
      <c r="D26" s="46"/>
      <c r="E26" s="46"/>
      <c r="F26" s="46"/>
      <c r="G26" s="46">
        <v>5</v>
      </c>
      <c r="H26" s="46"/>
      <c r="I26" s="46"/>
      <c r="J26" s="89"/>
      <c r="K26" s="89"/>
      <c r="L26" s="87"/>
      <c r="M26" s="89"/>
    </row>
    <row r="27" spans="1:13" s="48" customFormat="1" ht="22.5" customHeight="1" x14ac:dyDescent="0.25">
      <c r="A27" s="59"/>
      <c r="B27" s="59"/>
      <c r="C27" s="59"/>
      <c r="D27" s="59"/>
      <c r="E27" s="145" t="s">
        <v>42</v>
      </c>
      <c r="F27" s="145" t="s">
        <v>43</v>
      </c>
      <c r="G27" s="145"/>
      <c r="H27" s="146"/>
      <c r="I27" s="146"/>
      <c r="J27" s="147">
        <f>SUBTOTAL(9,J28:J39)</f>
        <v>12500</v>
      </c>
      <c r="K27" s="147">
        <f>SUBTOTAL(9,K28:K39)</f>
        <v>2837.59</v>
      </c>
      <c r="L27" s="148">
        <f>IF(J27&lt;&gt;0,K27/J27,"***")</f>
        <v>0.22700720000000002</v>
      </c>
      <c r="M27" s="74"/>
    </row>
    <row r="28" spans="1:13" s="48" customFormat="1" ht="30" hidden="1" customHeight="1" x14ac:dyDescent="0.25">
      <c r="A28" s="59"/>
      <c r="B28" s="59"/>
      <c r="C28" s="59"/>
      <c r="D28" s="59"/>
      <c r="E28" s="72"/>
      <c r="F28" s="72"/>
      <c r="G28" s="72"/>
      <c r="H28" s="73"/>
      <c r="I28" s="73"/>
      <c r="J28" s="74"/>
      <c r="K28" s="74"/>
      <c r="L28" s="75"/>
      <c r="M28" s="74"/>
    </row>
    <row r="29" spans="1:13" s="48" customFormat="1" ht="23.25" customHeight="1" x14ac:dyDescent="0.25">
      <c r="A29" s="59"/>
      <c r="B29" s="59"/>
      <c r="C29" s="59"/>
      <c r="D29" s="59"/>
      <c r="E29" s="59"/>
      <c r="F29" s="149" t="s">
        <v>74</v>
      </c>
      <c r="G29" s="149" t="s">
        <v>75</v>
      </c>
      <c r="H29" s="150"/>
      <c r="I29" s="150"/>
      <c r="J29" s="130">
        <f>SUBTOTAL(9,J30:J39)</f>
        <v>12500</v>
      </c>
      <c r="K29" s="130">
        <f>SUBTOTAL(9,K30:K39)</f>
        <v>2837.59</v>
      </c>
      <c r="L29" s="151">
        <f>IF(J29&lt;&gt;0,K29/J29,"***")</f>
        <v>0.22700720000000002</v>
      </c>
      <c r="M29" s="56"/>
    </row>
    <row r="30" spans="1:13" s="48" customFormat="1" ht="30" hidden="1" customHeight="1" x14ac:dyDescent="0.25">
      <c r="A30" s="59"/>
      <c r="B30" s="59"/>
      <c r="C30" s="59"/>
      <c r="D30" s="59"/>
      <c r="E30" s="59"/>
      <c r="F30" s="54"/>
      <c r="G30" s="54"/>
      <c r="H30" s="76"/>
      <c r="I30" s="76"/>
      <c r="J30" s="56"/>
      <c r="K30" s="56"/>
      <c r="L30" s="77"/>
      <c r="M30" s="56"/>
    </row>
    <row r="31" spans="1:13" s="48" customFormat="1" ht="22.5" customHeight="1" x14ac:dyDescent="0.25">
      <c r="A31" s="59"/>
      <c r="B31" s="59"/>
      <c r="C31" s="59"/>
      <c r="D31" s="59"/>
      <c r="E31" s="59"/>
      <c r="F31" s="59"/>
      <c r="G31" s="78" t="s">
        <v>96</v>
      </c>
      <c r="H31" s="79" t="s">
        <v>97</v>
      </c>
      <c r="I31" s="79"/>
      <c r="J31" s="81">
        <f>SUBTOTAL(9,J32:J39)</f>
        <v>12500</v>
      </c>
      <c r="K31" s="81">
        <f>SUBTOTAL(9,K32:K39)</f>
        <v>2837.59</v>
      </c>
      <c r="L31" s="80">
        <f>IF(J31&lt;&gt;0,K31/J31,"***")</f>
        <v>0.22700720000000002</v>
      </c>
      <c r="M31" s="81"/>
    </row>
    <row r="32" spans="1:13" s="48" customFormat="1" ht="30" hidden="1" customHeight="1" x14ac:dyDescent="0.25">
      <c r="A32" s="59"/>
      <c r="B32" s="59"/>
      <c r="C32" s="59"/>
      <c r="D32" s="59"/>
      <c r="E32" s="59"/>
      <c r="F32" s="59"/>
      <c r="G32" s="82"/>
      <c r="H32" s="83"/>
      <c r="I32" s="83"/>
      <c r="J32" s="84"/>
      <c r="K32" s="84"/>
      <c r="L32" s="85"/>
      <c r="M32" s="84"/>
    </row>
    <row r="33" spans="1:13" s="116" customFormat="1" x14ac:dyDescent="0.25">
      <c r="A33" s="111"/>
      <c r="B33" s="111"/>
      <c r="C33" s="111"/>
      <c r="D33" s="111"/>
      <c r="E33" s="111"/>
      <c r="F33" s="111"/>
      <c r="G33" s="111"/>
      <c r="H33" s="124">
        <v>3221</v>
      </c>
      <c r="I33" s="95" t="s">
        <v>100</v>
      </c>
      <c r="J33" s="117">
        <v>1500</v>
      </c>
      <c r="K33" s="117">
        <v>1283.2</v>
      </c>
      <c r="L33" s="122">
        <f>IF(J33&lt;&gt;0,K33/J33,"***")</f>
        <v>0.85546666666666671</v>
      </c>
      <c r="M33" s="117"/>
    </row>
    <row r="34" spans="1:13" s="116" customFormat="1" x14ac:dyDescent="0.25">
      <c r="A34" s="111"/>
      <c r="B34" s="111"/>
      <c r="C34" s="111"/>
      <c r="D34" s="111"/>
      <c r="E34" s="111"/>
      <c r="F34" s="111"/>
      <c r="G34" s="111"/>
      <c r="H34" s="124">
        <v>3222</v>
      </c>
      <c r="I34" s="95" t="s">
        <v>101</v>
      </c>
      <c r="J34" s="117">
        <v>5000</v>
      </c>
      <c r="K34" s="117">
        <v>1554.39</v>
      </c>
      <c r="L34" s="122">
        <f>IF(J34&lt;&gt;0,K34/J34,"***")</f>
        <v>0.31087800000000004</v>
      </c>
      <c r="M34" s="117"/>
    </row>
    <row r="35" spans="1:13" s="116" customFormat="1" hidden="1" x14ac:dyDescent="0.25">
      <c r="A35" s="95"/>
      <c r="B35" s="95"/>
      <c r="C35" s="95"/>
      <c r="D35" s="95"/>
      <c r="E35" s="95"/>
      <c r="F35" s="95"/>
      <c r="G35" s="95">
        <v>7</v>
      </c>
      <c r="H35" s="95"/>
      <c r="I35" s="95"/>
      <c r="J35" s="123"/>
      <c r="K35" s="123"/>
      <c r="L35" s="122"/>
      <c r="M35" s="123"/>
    </row>
    <row r="36" spans="1:13" s="116" customFormat="1" x14ac:dyDescent="0.25">
      <c r="A36" s="111"/>
      <c r="B36" s="111"/>
      <c r="C36" s="111"/>
      <c r="D36" s="111"/>
      <c r="E36" s="111"/>
      <c r="F36" s="111"/>
      <c r="G36" s="111"/>
      <c r="H36" s="124">
        <v>3224</v>
      </c>
      <c r="I36" s="95" t="s">
        <v>102</v>
      </c>
      <c r="J36" s="117">
        <v>1000</v>
      </c>
      <c r="K36" s="117">
        <v>0</v>
      </c>
      <c r="L36" s="122">
        <f>IF(J36&lt;&gt;0,K36/J36,"***")</f>
        <v>0</v>
      </c>
      <c r="M36" s="117"/>
    </row>
    <row r="37" spans="1:13" s="116" customFormat="1" ht="22.5" customHeight="1" x14ac:dyDescent="0.25">
      <c r="A37" s="111"/>
      <c r="B37" s="111"/>
      <c r="C37" s="111"/>
      <c r="D37" s="111"/>
      <c r="E37" s="111"/>
      <c r="F37" s="111"/>
      <c r="G37" s="112" t="s">
        <v>103</v>
      </c>
      <c r="H37" s="113" t="s">
        <v>104</v>
      </c>
      <c r="I37" s="113"/>
      <c r="J37" s="114">
        <f>SUBTOTAL(9,J38:J40)</f>
        <v>5000</v>
      </c>
      <c r="K37" s="114">
        <f>SUBTOTAL(9,K38:K40)</f>
        <v>0</v>
      </c>
      <c r="L37" s="115">
        <f>IF(J37&lt;&gt;0,K37/J37,"***")</f>
        <v>0</v>
      </c>
      <c r="M37" s="114"/>
    </row>
    <row r="38" spans="1:13" s="116" customFormat="1" ht="30" hidden="1" customHeight="1" x14ac:dyDescent="0.25">
      <c r="A38" s="111"/>
      <c r="B38" s="111"/>
      <c r="C38" s="111"/>
      <c r="D38" s="111"/>
      <c r="E38" s="111"/>
      <c r="F38" s="111"/>
      <c r="G38" s="118"/>
      <c r="H38" s="119"/>
      <c r="I38" s="119"/>
      <c r="J38" s="120"/>
      <c r="K38" s="120"/>
      <c r="L38" s="121"/>
      <c r="M38" s="120"/>
    </row>
    <row r="39" spans="1:13" s="116" customFormat="1" x14ac:dyDescent="0.25">
      <c r="A39" s="111"/>
      <c r="B39" s="111"/>
      <c r="C39" s="111"/>
      <c r="D39" s="111"/>
      <c r="E39" s="111"/>
      <c r="F39" s="111"/>
      <c r="G39" s="111"/>
      <c r="H39" s="95" t="s">
        <v>105</v>
      </c>
      <c r="I39" s="95" t="s">
        <v>106</v>
      </c>
      <c r="J39" s="117">
        <v>5000</v>
      </c>
      <c r="K39" s="117">
        <v>0</v>
      </c>
      <c r="L39" s="122">
        <f>IF(J39&lt;&gt;0,K39/J39,"***")</f>
        <v>0</v>
      </c>
      <c r="M39" s="117"/>
    </row>
    <row r="40" spans="1:13" s="48" customFormat="1" ht="15.75" hidden="1" x14ac:dyDescent="0.25">
      <c r="A40" s="46"/>
      <c r="B40" s="46"/>
      <c r="C40" s="46"/>
      <c r="D40" s="46"/>
      <c r="E40" s="46"/>
      <c r="F40" s="46"/>
      <c r="G40" s="46">
        <v>7</v>
      </c>
      <c r="H40" s="46"/>
      <c r="I40" s="46"/>
      <c r="J40" s="89"/>
      <c r="K40" s="89"/>
      <c r="L40" s="87"/>
      <c r="M40" s="89"/>
    </row>
    <row r="41" spans="1:13" s="48" customFormat="1" ht="20.100000000000001" hidden="1" customHeight="1" x14ac:dyDescent="0.25">
      <c r="A41" s="46"/>
      <c r="B41" s="46"/>
      <c r="C41" s="46"/>
      <c r="D41" s="46"/>
      <c r="E41" s="46"/>
      <c r="F41" s="46"/>
      <c r="G41" s="46">
        <v>6</v>
      </c>
      <c r="H41" s="46"/>
      <c r="I41" s="46"/>
      <c r="J41" s="89"/>
      <c r="K41" s="89"/>
      <c r="L41" s="87"/>
      <c r="M41" s="89"/>
    </row>
    <row r="42" spans="1:13" s="48" customFormat="1" ht="20.100000000000001" hidden="1" customHeight="1" x14ac:dyDescent="0.25">
      <c r="A42" s="46"/>
      <c r="B42" s="46"/>
      <c r="C42" s="46"/>
      <c r="D42" s="46"/>
      <c r="E42" s="46"/>
      <c r="F42" s="46"/>
      <c r="G42" s="46">
        <v>5</v>
      </c>
      <c r="H42" s="46"/>
      <c r="I42" s="46"/>
      <c r="J42" s="89"/>
      <c r="K42" s="89"/>
      <c r="L42" s="87"/>
      <c r="M42" s="89"/>
    </row>
    <row r="43" spans="1:13" s="48" customFormat="1" ht="22.5" customHeight="1" x14ac:dyDescent="0.25">
      <c r="A43" s="59"/>
      <c r="B43" s="59"/>
      <c r="C43" s="59"/>
      <c r="D43" s="59"/>
      <c r="E43" s="145" t="s">
        <v>50</v>
      </c>
      <c r="F43" s="145" t="s">
        <v>51</v>
      </c>
      <c r="G43" s="145"/>
      <c r="H43" s="146"/>
      <c r="I43" s="146"/>
      <c r="J43" s="152">
        <f>SUBTOTAL(9,J44:J92)</f>
        <v>1199600</v>
      </c>
      <c r="K43" s="152">
        <f>SUBTOTAL(9,K44:K92)</f>
        <v>1165911.1000000001</v>
      </c>
      <c r="L43" s="148">
        <f>IF(J43&lt;&gt;0,K43/J43,"***")</f>
        <v>0.9719165555185062</v>
      </c>
      <c r="M43" s="74"/>
    </row>
    <row r="44" spans="1:13" s="48" customFormat="1" ht="30" hidden="1" customHeight="1" x14ac:dyDescent="0.25">
      <c r="A44" s="59"/>
      <c r="B44" s="59"/>
      <c r="C44" s="59"/>
      <c r="D44" s="59"/>
      <c r="E44" s="72"/>
      <c r="F44" s="72"/>
      <c r="G44" s="72"/>
      <c r="H44" s="73"/>
      <c r="I44" s="73"/>
      <c r="J44" s="74"/>
      <c r="K44" s="74"/>
      <c r="L44" s="75"/>
      <c r="M44" s="74"/>
    </row>
    <row r="45" spans="1:13" s="48" customFormat="1" ht="23.25" customHeight="1" x14ac:dyDescent="0.25">
      <c r="A45" s="59"/>
      <c r="B45" s="59"/>
      <c r="C45" s="59"/>
      <c r="D45" s="59"/>
      <c r="E45" s="59"/>
      <c r="F45" s="149" t="s">
        <v>74</v>
      </c>
      <c r="G45" s="149" t="s">
        <v>75</v>
      </c>
      <c r="H45" s="150"/>
      <c r="I45" s="150"/>
      <c r="J45" s="153">
        <f>SUBTOTAL(9,J46:J92)</f>
        <v>1199600</v>
      </c>
      <c r="K45" s="153">
        <f>SUBTOTAL(9,K46:K92)</f>
        <v>1165911.1000000001</v>
      </c>
      <c r="L45" s="151">
        <f>IF(J45&lt;&gt;0,K45/J45,"***")</f>
        <v>0.9719165555185062</v>
      </c>
      <c r="M45" s="56"/>
    </row>
    <row r="46" spans="1:13" s="48" customFormat="1" ht="30" hidden="1" customHeight="1" x14ac:dyDescent="0.25">
      <c r="A46" s="59"/>
      <c r="B46" s="59"/>
      <c r="C46" s="59"/>
      <c r="D46" s="59"/>
      <c r="E46" s="59"/>
      <c r="F46" s="54"/>
      <c r="G46" s="54"/>
      <c r="H46" s="76"/>
      <c r="I46" s="76"/>
      <c r="J46" s="56"/>
      <c r="K46" s="56"/>
      <c r="L46" s="77"/>
      <c r="M46" s="56"/>
    </row>
    <row r="47" spans="1:13" s="116" customFormat="1" ht="22.5" customHeight="1" x14ac:dyDescent="0.25">
      <c r="A47" s="111"/>
      <c r="B47" s="111"/>
      <c r="C47" s="111"/>
      <c r="D47" s="111"/>
      <c r="E47" s="111"/>
      <c r="F47" s="111"/>
      <c r="G47" s="112" t="s">
        <v>76</v>
      </c>
      <c r="H47" s="113" t="s">
        <v>77</v>
      </c>
      <c r="I47" s="113"/>
      <c r="J47" s="114">
        <f>SUBTOTAL(9,J48:J50)</f>
        <v>345000</v>
      </c>
      <c r="K47" s="114">
        <f>SUBTOTAL(9,K48:K50)</f>
        <v>344992.67</v>
      </c>
      <c r="L47" s="115">
        <f>IF(J47&lt;&gt;0,K47/J47,"***")</f>
        <v>0.99997875362318833</v>
      </c>
      <c r="M47" s="114"/>
    </row>
    <row r="48" spans="1:13" s="116" customFormat="1" ht="30" hidden="1" customHeight="1" x14ac:dyDescent="0.25">
      <c r="A48" s="111"/>
      <c r="B48" s="111"/>
      <c r="C48" s="111"/>
      <c r="D48" s="111"/>
      <c r="E48" s="111"/>
      <c r="F48" s="111"/>
      <c r="G48" s="118"/>
      <c r="H48" s="119"/>
      <c r="I48" s="119"/>
      <c r="J48" s="120"/>
      <c r="K48" s="120"/>
      <c r="L48" s="121"/>
      <c r="M48" s="120"/>
    </row>
    <row r="49" spans="1:13" s="116" customFormat="1" x14ac:dyDescent="0.25">
      <c r="A49" s="111"/>
      <c r="B49" s="111"/>
      <c r="C49" s="111"/>
      <c r="D49" s="111"/>
      <c r="E49" s="111"/>
      <c r="F49" s="111"/>
      <c r="G49" s="111"/>
      <c r="H49" s="95" t="s">
        <v>78</v>
      </c>
      <c r="I49" s="95" t="s">
        <v>79</v>
      </c>
      <c r="J49" s="117">
        <v>345000</v>
      </c>
      <c r="K49" s="117">
        <v>344992.67</v>
      </c>
      <c r="L49" s="122">
        <f>IF(J49&lt;&gt;0,K49/J49,"***")</f>
        <v>0.99997875362318833</v>
      </c>
      <c r="M49" s="117"/>
    </row>
    <row r="50" spans="1:13" s="116" customFormat="1" hidden="1" x14ac:dyDescent="0.25">
      <c r="A50" s="95"/>
      <c r="B50" s="95"/>
      <c r="C50" s="95"/>
      <c r="D50" s="95"/>
      <c r="E50" s="95"/>
      <c r="F50" s="95"/>
      <c r="G50" s="95">
        <v>7</v>
      </c>
      <c r="H50" s="95"/>
      <c r="I50" s="95"/>
      <c r="J50" s="123"/>
      <c r="K50" s="123"/>
      <c r="L50" s="122"/>
      <c r="M50" s="123"/>
    </row>
    <row r="51" spans="1:13" s="116" customFormat="1" ht="22.5" customHeight="1" x14ac:dyDescent="0.25">
      <c r="A51" s="111"/>
      <c r="B51" s="111"/>
      <c r="C51" s="111"/>
      <c r="D51" s="111"/>
      <c r="E51" s="111"/>
      <c r="F51" s="111"/>
      <c r="G51" s="112" t="s">
        <v>80</v>
      </c>
      <c r="H51" s="113" t="s">
        <v>81</v>
      </c>
      <c r="I51" s="113"/>
      <c r="J51" s="114">
        <f>SUBTOTAL(9,J52:J54)</f>
        <v>74300</v>
      </c>
      <c r="K51" s="114">
        <f>SUBTOTAL(9,K52:K54)</f>
        <v>60980.25</v>
      </c>
      <c r="L51" s="115">
        <f>IF(J51&lt;&gt;0,K51/J51,"***")</f>
        <v>0.82073014804845223</v>
      </c>
      <c r="M51" s="114"/>
    </row>
    <row r="52" spans="1:13" s="116" customFormat="1" ht="30" hidden="1" customHeight="1" x14ac:dyDescent="0.25">
      <c r="A52" s="111"/>
      <c r="B52" s="111"/>
      <c r="C52" s="111"/>
      <c r="D52" s="111"/>
      <c r="E52" s="111"/>
      <c r="F52" s="111"/>
      <c r="G52" s="118"/>
      <c r="H52" s="119"/>
      <c r="I52" s="119"/>
      <c r="J52" s="120"/>
      <c r="K52" s="120"/>
      <c r="L52" s="121"/>
      <c r="M52" s="120"/>
    </row>
    <row r="53" spans="1:13" s="116" customFormat="1" x14ac:dyDescent="0.25">
      <c r="A53" s="111"/>
      <c r="B53" s="111"/>
      <c r="C53" s="111"/>
      <c r="D53" s="111"/>
      <c r="E53" s="111"/>
      <c r="F53" s="111"/>
      <c r="G53" s="111"/>
      <c r="H53" s="95" t="s">
        <v>82</v>
      </c>
      <c r="I53" s="95" t="s">
        <v>81</v>
      </c>
      <c r="J53" s="117">
        <v>74300</v>
      </c>
      <c r="K53" s="117">
        <v>60980.25</v>
      </c>
      <c r="L53" s="122">
        <f>IF(J53&lt;&gt;0,K53/J53,"***")</f>
        <v>0.82073014804845223</v>
      </c>
      <c r="M53" s="117"/>
    </row>
    <row r="54" spans="1:13" s="116" customFormat="1" hidden="1" x14ac:dyDescent="0.25">
      <c r="A54" s="95"/>
      <c r="B54" s="95"/>
      <c r="C54" s="95"/>
      <c r="D54" s="95"/>
      <c r="E54" s="95"/>
      <c r="F54" s="95"/>
      <c r="G54" s="95">
        <v>7</v>
      </c>
      <c r="H54" s="95"/>
      <c r="I54" s="95"/>
      <c r="J54" s="123"/>
      <c r="K54" s="123"/>
      <c r="L54" s="122"/>
      <c r="M54" s="123"/>
    </row>
    <row r="55" spans="1:13" s="116" customFormat="1" ht="22.5" customHeight="1" x14ac:dyDescent="0.25">
      <c r="A55" s="111"/>
      <c r="B55" s="111"/>
      <c r="C55" s="111"/>
      <c r="D55" s="111"/>
      <c r="E55" s="111"/>
      <c r="F55" s="111"/>
      <c r="G55" s="112" t="s">
        <v>83</v>
      </c>
      <c r="H55" s="113" t="s">
        <v>84</v>
      </c>
      <c r="I55" s="113"/>
      <c r="J55" s="114">
        <f>SUBTOTAL(9,J56:J58)</f>
        <v>278500</v>
      </c>
      <c r="K55" s="114">
        <f>SUBTOTAL(9,K56:K58)</f>
        <v>278257.45</v>
      </c>
      <c r="L55" s="115">
        <f>IF(J55&lt;&gt;0,K55/J55,"***")</f>
        <v>0.99912908438061043</v>
      </c>
      <c r="M55" s="114"/>
    </row>
    <row r="56" spans="1:13" s="116" customFormat="1" ht="30" hidden="1" customHeight="1" x14ac:dyDescent="0.25">
      <c r="A56" s="111"/>
      <c r="B56" s="111"/>
      <c r="C56" s="111"/>
      <c r="D56" s="111"/>
      <c r="E56" s="111"/>
      <c r="F56" s="111"/>
      <c r="G56" s="118"/>
      <c r="H56" s="119"/>
      <c r="I56" s="119"/>
      <c r="J56" s="120"/>
      <c r="K56" s="120"/>
      <c r="L56" s="121"/>
      <c r="M56" s="120"/>
    </row>
    <row r="57" spans="1:13" s="116" customFormat="1" x14ac:dyDescent="0.25">
      <c r="A57" s="111"/>
      <c r="B57" s="111"/>
      <c r="C57" s="111"/>
      <c r="D57" s="111"/>
      <c r="E57" s="111"/>
      <c r="F57" s="111"/>
      <c r="G57" s="111"/>
      <c r="H57" s="95" t="s">
        <v>85</v>
      </c>
      <c r="I57" s="95" t="s">
        <v>86</v>
      </c>
      <c r="J57" s="117">
        <v>278500</v>
      </c>
      <c r="K57" s="117">
        <v>278257.45</v>
      </c>
      <c r="L57" s="122">
        <f>IF(J57&lt;&gt;0,K57/J57,"***")</f>
        <v>0.99912908438061043</v>
      </c>
      <c r="M57" s="117"/>
    </row>
    <row r="58" spans="1:13" s="116" customFormat="1" hidden="1" x14ac:dyDescent="0.25">
      <c r="A58" s="95"/>
      <c r="B58" s="95"/>
      <c r="C58" s="95"/>
      <c r="D58" s="95"/>
      <c r="E58" s="95"/>
      <c r="F58" s="95"/>
      <c r="G58" s="95">
        <v>7</v>
      </c>
      <c r="H58" s="95"/>
      <c r="I58" s="95"/>
      <c r="J58" s="123"/>
      <c r="K58" s="123"/>
      <c r="L58" s="122"/>
      <c r="M58" s="123"/>
    </row>
    <row r="59" spans="1:13" s="116" customFormat="1" ht="22.5" customHeight="1" x14ac:dyDescent="0.25">
      <c r="A59" s="111"/>
      <c r="B59" s="111"/>
      <c r="C59" s="111"/>
      <c r="D59" s="111"/>
      <c r="E59" s="111"/>
      <c r="F59" s="111"/>
      <c r="G59" s="112" t="s">
        <v>87</v>
      </c>
      <c r="H59" s="113" t="s">
        <v>88</v>
      </c>
      <c r="I59" s="113"/>
      <c r="J59" s="114">
        <f>SUBTOTAL(9,J60:J64)</f>
        <v>47900</v>
      </c>
      <c r="K59" s="114">
        <f>SUBTOTAL(9,K60:K64)</f>
        <v>47027.24</v>
      </c>
      <c r="L59" s="115">
        <f>IF(J59&lt;&gt;0,K59/J59,"***")</f>
        <v>0.9817795407098121</v>
      </c>
      <c r="M59" s="114"/>
    </row>
    <row r="60" spans="1:13" s="116" customFormat="1" ht="30" hidden="1" customHeight="1" x14ac:dyDescent="0.25">
      <c r="A60" s="111"/>
      <c r="B60" s="111"/>
      <c r="C60" s="111"/>
      <c r="D60" s="111"/>
      <c r="E60" s="111"/>
      <c r="F60" s="111"/>
      <c r="G60" s="118"/>
      <c r="H60" s="119"/>
      <c r="I60" s="119"/>
      <c r="J60" s="120"/>
      <c r="K60" s="120"/>
      <c r="L60" s="121"/>
      <c r="M60" s="120"/>
    </row>
    <row r="61" spans="1:13" s="116" customFormat="1" x14ac:dyDescent="0.25">
      <c r="A61" s="111"/>
      <c r="B61" s="111"/>
      <c r="C61" s="111"/>
      <c r="D61" s="111"/>
      <c r="E61" s="111"/>
      <c r="F61" s="111"/>
      <c r="G61" s="111"/>
      <c r="H61" s="95" t="s">
        <v>107</v>
      </c>
      <c r="I61" s="95" t="s">
        <v>108</v>
      </c>
      <c r="J61" s="117">
        <v>2950</v>
      </c>
      <c r="K61" s="117">
        <v>2256</v>
      </c>
      <c r="L61" s="122">
        <f>IF(J61&lt;&gt;0,K61/J61,"***")</f>
        <v>0.76474576271186445</v>
      </c>
      <c r="M61" s="117"/>
    </row>
    <row r="62" spans="1:13" s="116" customFormat="1" x14ac:dyDescent="0.25">
      <c r="A62" s="111"/>
      <c r="B62" s="111"/>
      <c r="C62" s="111"/>
      <c r="D62" s="111"/>
      <c r="E62" s="111"/>
      <c r="F62" s="111"/>
      <c r="G62" s="111"/>
      <c r="H62" s="95" t="s">
        <v>89</v>
      </c>
      <c r="I62" s="95" t="s">
        <v>90</v>
      </c>
      <c r="J62" s="117">
        <v>38500</v>
      </c>
      <c r="K62" s="117">
        <v>38358.75</v>
      </c>
      <c r="L62" s="122">
        <f>IF(J62&lt;&gt;0,K62/J62,"***")</f>
        <v>0.99633116883116879</v>
      </c>
      <c r="M62" s="117"/>
    </row>
    <row r="63" spans="1:13" s="116" customFormat="1" x14ac:dyDescent="0.25">
      <c r="A63" s="111"/>
      <c r="B63" s="111"/>
      <c r="C63" s="111"/>
      <c r="D63" s="111"/>
      <c r="E63" s="111"/>
      <c r="F63" s="111"/>
      <c r="G63" s="111"/>
      <c r="H63" s="95" t="s">
        <v>109</v>
      </c>
      <c r="I63" s="95" t="s">
        <v>110</v>
      </c>
      <c r="J63" s="117">
        <v>6450</v>
      </c>
      <c r="K63" s="117">
        <v>6412.49</v>
      </c>
      <c r="L63" s="122">
        <f>IF(J63&lt;&gt;0,K63/J63,"***")</f>
        <v>0.99418449612403093</v>
      </c>
      <c r="M63" s="117"/>
    </row>
    <row r="64" spans="1:13" s="116" customFormat="1" hidden="1" x14ac:dyDescent="0.25">
      <c r="A64" s="95"/>
      <c r="B64" s="95"/>
      <c r="C64" s="95"/>
      <c r="D64" s="95"/>
      <c r="E64" s="95"/>
      <c r="F64" s="95"/>
      <c r="G64" s="95">
        <v>7</v>
      </c>
      <c r="H64" s="95"/>
      <c r="I64" s="95"/>
      <c r="J64" s="123"/>
      <c r="K64" s="123"/>
      <c r="L64" s="122"/>
      <c r="M64" s="123"/>
    </row>
    <row r="65" spans="1:13" s="116" customFormat="1" ht="22.5" customHeight="1" x14ac:dyDescent="0.25">
      <c r="A65" s="111"/>
      <c r="B65" s="111"/>
      <c r="C65" s="111"/>
      <c r="D65" s="111"/>
      <c r="E65" s="111"/>
      <c r="F65" s="111"/>
      <c r="G65" s="112" t="s">
        <v>96</v>
      </c>
      <c r="H65" s="113" t="s">
        <v>97</v>
      </c>
      <c r="I65" s="113"/>
      <c r="J65" s="114">
        <f>SUBTOTAL(9,J66:J71)</f>
        <v>348500</v>
      </c>
      <c r="K65" s="114">
        <f>SUBTOTAL(9,K66:K71)</f>
        <v>340305.24</v>
      </c>
      <c r="L65" s="115">
        <f>IF(J65&lt;&gt;0,K65/J65,"***")</f>
        <v>0.97648562410329987</v>
      </c>
      <c r="M65" s="114"/>
    </row>
    <row r="66" spans="1:13" s="116" customFormat="1" ht="30" hidden="1" customHeight="1" x14ac:dyDescent="0.25">
      <c r="A66" s="111"/>
      <c r="B66" s="111"/>
      <c r="C66" s="111"/>
      <c r="D66" s="111"/>
      <c r="E66" s="111"/>
      <c r="F66" s="111"/>
      <c r="G66" s="118"/>
      <c r="H66" s="119"/>
      <c r="I66" s="119"/>
      <c r="J66" s="120"/>
      <c r="K66" s="120"/>
      <c r="L66" s="121"/>
      <c r="M66" s="120"/>
    </row>
    <row r="67" spans="1:13" s="116" customFormat="1" x14ac:dyDescent="0.25">
      <c r="A67" s="111"/>
      <c r="B67" s="111"/>
      <c r="C67" s="111"/>
      <c r="D67" s="111"/>
      <c r="E67" s="111"/>
      <c r="F67" s="111"/>
      <c r="G67" s="111"/>
      <c r="H67" s="95" t="s">
        <v>111</v>
      </c>
      <c r="I67" s="95" t="s">
        <v>100</v>
      </c>
      <c r="J67" s="117">
        <v>55500</v>
      </c>
      <c r="K67" s="117">
        <v>52686.98</v>
      </c>
      <c r="L67" s="122">
        <f>IF(J67&lt;&gt;0,K67/J67,"***")</f>
        <v>0.94931495495495499</v>
      </c>
      <c r="M67" s="117"/>
    </row>
    <row r="68" spans="1:13" s="116" customFormat="1" x14ac:dyDescent="0.25">
      <c r="A68" s="111"/>
      <c r="B68" s="111"/>
      <c r="C68" s="111"/>
      <c r="D68" s="111"/>
      <c r="E68" s="111"/>
      <c r="F68" s="111"/>
      <c r="G68" s="111"/>
      <c r="H68" s="95" t="s">
        <v>112</v>
      </c>
      <c r="I68" s="95" t="s">
        <v>101</v>
      </c>
      <c r="J68" s="117">
        <v>204000</v>
      </c>
      <c r="K68" s="117">
        <v>198841.85</v>
      </c>
      <c r="L68" s="122">
        <f>IF(J68&lt;&gt;0,K68/J68,"***")</f>
        <v>0.97471495098039218</v>
      </c>
      <c r="M68" s="117"/>
    </row>
    <row r="69" spans="1:13" s="116" customFormat="1" x14ac:dyDescent="0.25">
      <c r="A69" s="111"/>
      <c r="B69" s="111"/>
      <c r="C69" s="111"/>
      <c r="D69" s="111"/>
      <c r="E69" s="111"/>
      <c r="F69" s="111"/>
      <c r="G69" s="111"/>
      <c r="H69" s="95" t="s">
        <v>113</v>
      </c>
      <c r="I69" s="95" t="s">
        <v>114</v>
      </c>
      <c r="J69" s="117">
        <v>82000</v>
      </c>
      <c r="K69" s="117">
        <v>81787.53</v>
      </c>
      <c r="L69" s="122">
        <f>IF(J69&lt;&gt;0,K69/J69,"***")</f>
        <v>0.99740890243902436</v>
      </c>
      <c r="M69" s="117"/>
    </row>
    <row r="70" spans="1:13" s="116" customFormat="1" hidden="1" x14ac:dyDescent="0.25">
      <c r="A70" s="95"/>
      <c r="B70" s="95"/>
      <c r="C70" s="95"/>
      <c r="D70" s="95"/>
      <c r="E70" s="95"/>
      <c r="F70" s="95"/>
      <c r="G70" s="95">
        <v>7</v>
      </c>
      <c r="H70" s="95"/>
      <c r="I70" s="95"/>
      <c r="J70" s="123"/>
      <c r="K70" s="123"/>
      <c r="L70" s="122"/>
      <c r="M70" s="123"/>
    </row>
    <row r="71" spans="1:13" s="116" customFormat="1" x14ac:dyDescent="0.25">
      <c r="A71" s="111"/>
      <c r="B71" s="111"/>
      <c r="C71" s="111"/>
      <c r="D71" s="111"/>
      <c r="E71" s="111"/>
      <c r="F71" s="111"/>
      <c r="G71" s="111"/>
      <c r="H71" s="124">
        <v>3227</v>
      </c>
      <c r="I71" s="95" t="s">
        <v>115</v>
      </c>
      <c r="J71" s="117">
        <v>7000</v>
      </c>
      <c r="K71" s="117">
        <v>6988.88</v>
      </c>
      <c r="L71" s="122">
        <f>IF(J71&lt;&gt;0,K71/J71,"***")</f>
        <v>0.99841142857142862</v>
      </c>
      <c r="M71" s="117"/>
    </row>
    <row r="72" spans="1:13" s="116" customFormat="1" ht="22.5" customHeight="1" x14ac:dyDescent="0.25">
      <c r="A72" s="111"/>
      <c r="B72" s="111"/>
      <c r="C72" s="111"/>
      <c r="D72" s="111"/>
      <c r="E72" s="111"/>
      <c r="F72" s="111"/>
      <c r="G72" s="112" t="s">
        <v>103</v>
      </c>
      <c r="H72" s="113" t="s">
        <v>104</v>
      </c>
      <c r="I72" s="113"/>
      <c r="J72" s="114">
        <f>SUBTOTAL(9,J73:J82)</f>
        <v>83100</v>
      </c>
      <c r="K72" s="114">
        <f>SUBTOTAL(9,K73:K82)</f>
        <v>74226.400000000009</v>
      </c>
      <c r="L72" s="115">
        <f>IF(J72&lt;&gt;0,K72/J72,"***")</f>
        <v>0.89321780986762944</v>
      </c>
      <c r="M72" s="114"/>
    </row>
    <row r="73" spans="1:13" s="116" customFormat="1" ht="30" hidden="1" customHeight="1" x14ac:dyDescent="0.25">
      <c r="A73" s="111"/>
      <c r="B73" s="111"/>
      <c r="C73" s="111"/>
      <c r="D73" s="111"/>
      <c r="E73" s="111"/>
      <c r="F73" s="111"/>
      <c r="G73" s="118"/>
      <c r="H73" s="119"/>
      <c r="I73" s="119"/>
      <c r="J73" s="120"/>
      <c r="K73" s="120"/>
      <c r="L73" s="121"/>
      <c r="M73" s="120"/>
    </row>
    <row r="74" spans="1:13" s="116" customFormat="1" x14ac:dyDescent="0.25">
      <c r="A74" s="111"/>
      <c r="B74" s="111"/>
      <c r="C74" s="111"/>
      <c r="D74" s="111"/>
      <c r="E74" s="111"/>
      <c r="F74" s="111"/>
      <c r="G74" s="111"/>
      <c r="H74" s="95" t="s">
        <v>116</v>
      </c>
      <c r="I74" s="95" t="s">
        <v>117</v>
      </c>
      <c r="J74" s="117">
        <v>7000</v>
      </c>
      <c r="K74" s="117">
        <v>5252.82</v>
      </c>
      <c r="L74" s="122">
        <f t="shared" ref="L74:L79" si="0">IF(J74&lt;&gt;0,K74/J74,"***")</f>
        <v>0.75040285714285715</v>
      </c>
      <c r="M74" s="117"/>
    </row>
    <row r="75" spans="1:13" s="116" customFormat="1" x14ac:dyDescent="0.25">
      <c r="A75" s="111"/>
      <c r="B75" s="111"/>
      <c r="C75" s="111"/>
      <c r="D75" s="111"/>
      <c r="E75" s="111"/>
      <c r="F75" s="111"/>
      <c r="G75" s="111"/>
      <c r="H75" s="95" t="s">
        <v>105</v>
      </c>
      <c r="I75" s="95" t="s">
        <v>106</v>
      </c>
      <c r="J75" s="117">
        <v>10000</v>
      </c>
      <c r="K75" s="117">
        <v>9934.75</v>
      </c>
      <c r="L75" s="122">
        <f t="shared" si="0"/>
        <v>0.993475</v>
      </c>
      <c r="M75" s="117"/>
    </row>
    <row r="76" spans="1:13" s="116" customFormat="1" x14ac:dyDescent="0.25">
      <c r="A76" s="111"/>
      <c r="B76" s="111"/>
      <c r="C76" s="111"/>
      <c r="D76" s="111"/>
      <c r="E76" s="111"/>
      <c r="F76" s="111"/>
      <c r="G76" s="111"/>
      <c r="H76" s="95" t="s">
        <v>118</v>
      </c>
      <c r="I76" s="95" t="s">
        <v>119</v>
      </c>
      <c r="J76" s="117">
        <v>500</v>
      </c>
      <c r="K76" s="117">
        <v>0</v>
      </c>
      <c r="L76" s="122">
        <f t="shared" si="0"/>
        <v>0</v>
      </c>
      <c r="M76" s="117"/>
    </row>
    <row r="77" spans="1:13" s="116" customFormat="1" x14ac:dyDescent="0.25">
      <c r="A77" s="111"/>
      <c r="B77" s="111"/>
      <c r="C77" s="111"/>
      <c r="D77" s="111"/>
      <c r="E77" s="111"/>
      <c r="F77" s="111"/>
      <c r="G77" s="111"/>
      <c r="H77" s="95" t="s">
        <v>120</v>
      </c>
      <c r="I77" s="95" t="s">
        <v>121</v>
      </c>
      <c r="J77" s="117">
        <v>37500</v>
      </c>
      <c r="K77" s="117">
        <v>35403.519999999997</v>
      </c>
      <c r="L77" s="122">
        <f t="shared" si="0"/>
        <v>0.94409386666666661</v>
      </c>
      <c r="M77" s="117"/>
    </row>
    <row r="78" spans="1:13" s="116" customFormat="1" x14ac:dyDescent="0.25">
      <c r="A78" s="111"/>
      <c r="B78" s="111"/>
      <c r="C78" s="111"/>
      <c r="D78" s="111"/>
      <c r="E78" s="111"/>
      <c r="F78" s="111"/>
      <c r="G78" s="111"/>
      <c r="H78" s="95" t="s">
        <v>122</v>
      </c>
      <c r="I78" s="95" t="s">
        <v>123</v>
      </c>
      <c r="J78" s="117">
        <v>16600</v>
      </c>
      <c r="K78" s="117">
        <v>13190.51</v>
      </c>
      <c r="L78" s="122">
        <f t="shared" si="0"/>
        <v>0.79460903614457834</v>
      </c>
      <c r="M78" s="117"/>
    </row>
    <row r="79" spans="1:13" s="116" customFormat="1" x14ac:dyDescent="0.25">
      <c r="A79" s="111"/>
      <c r="B79" s="111"/>
      <c r="C79" s="111"/>
      <c r="D79" s="111"/>
      <c r="E79" s="111"/>
      <c r="F79" s="111"/>
      <c r="G79" s="111"/>
      <c r="H79" s="95" t="s">
        <v>124</v>
      </c>
      <c r="I79" s="95" t="s">
        <v>125</v>
      </c>
      <c r="J79" s="117">
        <v>4000</v>
      </c>
      <c r="K79" s="117">
        <v>3912.5</v>
      </c>
      <c r="L79" s="122">
        <f t="shared" si="0"/>
        <v>0.97812500000000002</v>
      </c>
      <c r="M79" s="117"/>
    </row>
    <row r="80" spans="1:13" s="116" customFormat="1" hidden="1" x14ac:dyDescent="0.25">
      <c r="A80" s="95"/>
      <c r="B80" s="95"/>
      <c r="C80" s="95"/>
      <c r="D80" s="95"/>
      <c r="E80" s="95"/>
      <c r="F80" s="95"/>
      <c r="G80" s="95">
        <v>7</v>
      </c>
      <c r="H80" s="95"/>
      <c r="I80" s="95"/>
      <c r="J80" s="123"/>
      <c r="K80" s="123"/>
      <c r="L80" s="122"/>
      <c r="M80" s="123"/>
    </row>
    <row r="81" spans="1:13" s="116" customFormat="1" hidden="1" x14ac:dyDescent="0.25">
      <c r="A81" s="95"/>
      <c r="B81" s="95"/>
      <c r="C81" s="95"/>
      <c r="D81" s="95"/>
      <c r="E81" s="95"/>
      <c r="F81" s="95"/>
      <c r="G81" s="95">
        <v>7</v>
      </c>
      <c r="H81" s="95"/>
      <c r="I81" s="95"/>
      <c r="J81" s="123"/>
      <c r="K81" s="123"/>
      <c r="L81" s="122"/>
      <c r="M81" s="123"/>
    </row>
    <row r="82" spans="1:13" s="116" customFormat="1" x14ac:dyDescent="0.25">
      <c r="A82" s="111"/>
      <c r="B82" s="111"/>
      <c r="C82" s="111"/>
      <c r="D82" s="111"/>
      <c r="E82" s="111"/>
      <c r="F82" s="111"/>
      <c r="G82" s="111"/>
      <c r="H82" s="124">
        <v>3239</v>
      </c>
      <c r="I82" s="95" t="s">
        <v>126</v>
      </c>
      <c r="J82" s="117">
        <v>7500</v>
      </c>
      <c r="K82" s="117">
        <v>6532.3</v>
      </c>
      <c r="L82" s="122">
        <f>IF(J82&lt;&gt;0,K82/J82,"***")</f>
        <v>0.87097333333333338</v>
      </c>
      <c r="M82" s="117"/>
    </row>
    <row r="83" spans="1:13" s="116" customFormat="1" ht="22.5" customHeight="1" x14ac:dyDescent="0.25">
      <c r="A83" s="111"/>
      <c r="B83" s="111"/>
      <c r="C83" s="111"/>
      <c r="D83" s="111"/>
      <c r="E83" s="111"/>
      <c r="F83" s="111"/>
      <c r="G83" s="112" t="s">
        <v>127</v>
      </c>
      <c r="H83" s="113" t="s">
        <v>128</v>
      </c>
      <c r="I83" s="113"/>
      <c r="J83" s="114">
        <f>SUBTOTAL(9,J84:J88)</f>
        <v>16700</v>
      </c>
      <c r="K83" s="114">
        <f>SUBTOTAL(9,K84:K88)</f>
        <v>14781.25</v>
      </c>
      <c r="L83" s="115">
        <f>IF(J83&lt;&gt;0,K83/J83,"***")</f>
        <v>0.88510479041916168</v>
      </c>
      <c r="M83" s="114"/>
    </row>
    <row r="84" spans="1:13" s="116" customFormat="1" ht="30" hidden="1" customHeight="1" x14ac:dyDescent="0.25">
      <c r="A84" s="111"/>
      <c r="B84" s="111"/>
      <c r="C84" s="111"/>
      <c r="D84" s="111"/>
      <c r="E84" s="111"/>
      <c r="F84" s="111"/>
      <c r="G84" s="118"/>
      <c r="H84" s="119"/>
      <c r="I84" s="119"/>
      <c r="J84" s="120"/>
      <c r="K84" s="120"/>
      <c r="L84" s="121"/>
      <c r="M84" s="120"/>
    </row>
    <row r="85" spans="1:13" s="116" customFormat="1" x14ac:dyDescent="0.25">
      <c r="A85" s="111"/>
      <c r="B85" s="111"/>
      <c r="C85" s="111"/>
      <c r="D85" s="111"/>
      <c r="E85" s="111"/>
      <c r="F85" s="111"/>
      <c r="G85" s="111"/>
      <c r="H85" s="95" t="s">
        <v>129</v>
      </c>
      <c r="I85" s="95" t="s">
        <v>130</v>
      </c>
      <c r="J85" s="117">
        <v>3400</v>
      </c>
      <c r="K85" s="117">
        <v>3176</v>
      </c>
      <c r="L85" s="122">
        <f>IF(J85&lt;&gt;0,K85/J85,"***")</f>
        <v>0.9341176470588235</v>
      </c>
      <c r="M85" s="117"/>
    </row>
    <row r="86" spans="1:13" s="116" customFormat="1" x14ac:dyDescent="0.25">
      <c r="A86" s="111"/>
      <c r="B86" s="111"/>
      <c r="C86" s="111"/>
      <c r="D86" s="111"/>
      <c r="E86" s="111"/>
      <c r="F86" s="111"/>
      <c r="G86" s="111"/>
      <c r="H86" s="95" t="s">
        <v>131</v>
      </c>
      <c r="I86" s="95" t="s">
        <v>132</v>
      </c>
      <c r="J86" s="117">
        <v>12300</v>
      </c>
      <c r="K86" s="117">
        <v>10605.25</v>
      </c>
      <c r="L86" s="122">
        <f>IF(J86&lt;&gt;0,K86/J86,"***")</f>
        <v>0.86221544715447151</v>
      </c>
      <c r="M86" s="117"/>
    </row>
    <row r="87" spans="1:13" s="116" customFormat="1" x14ac:dyDescent="0.25">
      <c r="A87" s="111"/>
      <c r="B87" s="111"/>
      <c r="C87" s="111"/>
      <c r="D87" s="111"/>
      <c r="E87" s="111"/>
      <c r="F87" s="111"/>
      <c r="G87" s="111"/>
      <c r="H87" s="95" t="s">
        <v>133</v>
      </c>
      <c r="I87" s="95" t="s">
        <v>134</v>
      </c>
      <c r="J87" s="117">
        <v>1000</v>
      </c>
      <c r="K87" s="117">
        <v>1000</v>
      </c>
      <c r="L87" s="122">
        <f>IF(J87&lt;&gt;0,K87/J87,"***")</f>
        <v>1</v>
      </c>
      <c r="M87" s="117"/>
    </row>
    <row r="88" spans="1:13" s="116" customFormat="1" hidden="1" x14ac:dyDescent="0.25">
      <c r="A88" s="95"/>
      <c r="B88" s="95"/>
      <c r="C88" s="95"/>
      <c r="D88" s="95"/>
      <c r="E88" s="95"/>
      <c r="F88" s="95"/>
      <c r="G88" s="95">
        <v>7</v>
      </c>
      <c r="H88" s="95"/>
      <c r="I88" s="95"/>
      <c r="J88" s="123"/>
      <c r="K88" s="123"/>
      <c r="L88" s="122"/>
      <c r="M88" s="123"/>
    </row>
    <row r="89" spans="1:13" s="116" customFormat="1" ht="22.5" customHeight="1" x14ac:dyDescent="0.25">
      <c r="A89" s="111"/>
      <c r="B89" s="111"/>
      <c r="C89" s="111"/>
      <c r="D89" s="111"/>
      <c r="E89" s="111"/>
      <c r="F89" s="111"/>
      <c r="G89" s="112" t="s">
        <v>135</v>
      </c>
      <c r="H89" s="113" t="s">
        <v>136</v>
      </c>
      <c r="I89" s="113"/>
      <c r="J89" s="114">
        <f>SUBTOTAL(9,J90:J93)</f>
        <v>5600</v>
      </c>
      <c r="K89" s="114">
        <f>SUBTOTAL(9,K90:K93)</f>
        <v>5340.5999999999995</v>
      </c>
      <c r="L89" s="115">
        <f>IF(J89&lt;&gt;0,K89/J89,"***")</f>
        <v>0.95367857142857138</v>
      </c>
      <c r="M89" s="114"/>
    </row>
    <row r="90" spans="1:13" s="116" customFormat="1" ht="30" hidden="1" customHeight="1" x14ac:dyDescent="0.25">
      <c r="A90" s="111"/>
      <c r="B90" s="111"/>
      <c r="C90" s="111"/>
      <c r="D90" s="111"/>
      <c r="E90" s="111"/>
      <c r="F90" s="111"/>
      <c r="G90" s="118"/>
      <c r="H90" s="119"/>
      <c r="I90" s="119"/>
      <c r="J90" s="120"/>
      <c r="K90" s="120"/>
      <c r="L90" s="121"/>
      <c r="M90" s="120"/>
    </row>
    <row r="91" spans="1:13" s="116" customFormat="1" x14ac:dyDescent="0.25">
      <c r="A91" s="111"/>
      <c r="B91" s="111"/>
      <c r="C91" s="111"/>
      <c r="D91" s="111"/>
      <c r="E91" s="111"/>
      <c r="F91" s="111"/>
      <c r="G91" s="111"/>
      <c r="H91" s="95" t="s">
        <v>137</v>
      </c>
      <c r="I91" s="95" t="s">
        <v>138</v>
      </c>
      <c r="J91" s="117">
        <v>5500</v>
      </c>
      <c r="K91" s="117">
        <v>5331.73</v>
      </c>
      <c r="L91" s="122">
        <f>IF(J91&lt;&gt;0,K91/J91,"***")</f>
        <v>0.96940545454545446</v>
      </c>
      <c r="M91" s="117"/>
    </row>
    <row r="92" spans="1:13" s="116" customFormat="1" x14ac:dyDescent="0.25">
      <c r="A92" s="111"/>
      <c r="B92" s="111"/>
      <c r="C92" s="111"/>
      <c r="D92" s="111"/>
      <c r="E92" s="111"/>
      <c r="F92" s="111"/>
      <c r="G92" s="111"/>
      <c r="H92" s="95" t="s">
        <v>139</v>
      </c>
      <c r="I92" s="95" t="s">
        <v>140</v>
      </c>
      <c r="J92" s="117">
        <v>100</v>
      </c>
      <c r="K92" s="117">
        <v>8.8699999999999992</v>
      </c>
      <c r="L92" s="122">
        <f>IF(J92&lt;&gt;0,K92/J92,"***")</f>
        <v>8.8699999999999987E-2</v>
      </c>
      <c r="M92" s="117"/>
    </row>
    <row r="93" spans="1:13" s="48" customFormat="1" ht="15.75" hidden="1" x14ac:dyDescent="0.25">
      <c r="A93" s="46"/>
      <c r="B93" s="46"/>
      <c r="C93" s="46"/>
      <c r="D93" s="46"/>
      <c r="E93" s="46"/>
      <c r="F93" s="46"/>
      <c r="G93" s="46">
        <v>7</v>
      </c>
      <c r="H93" s="46"/>
      <c r="I93" s="46"/>
      <c r="J93" s="89"/>
      <c r="K93" s="89"/>
      <c r="L93" s="87"/>
      <c r="M93" s="89"/>
    </row>
    <row r="94" spans="1:13" s="48" customFormat="1" ht="20.100000000000001" hidden="1" customHeight="1" x14ac:dyDescent="0.25">
      <c r="A94" s="46"/>
      <c r="B94" s="46"/>
      <c r="C94" s="46"/>
      <c r="D94" s="46"/>
      <c r="E94" s="46"/>
      <c r="F94" s="46"/>
      <c r="G94" s="46">
        <v>6</v>
      </c>
      <c r="H94" s="46"/>
      <c r="I94" s="46"/>
      <c r="J94" s="89"/>
      <c r="K94" s="89"/>
      <c r="L94" s="87"/>
      <c r="M94" s="89"/>
    </row>
    <row r="95" spans="1:13" s="48" customFormat="1" ht="20.100000000000001" hidden="1" customHeight="1" x14ac:dyDescent="0.25">
      <c r="A95" s="46"/>
      <c r="B95" s="46"/>
      <c r="C95" s="46"/>
      <c r="D95" s="46"/>
      <c r="E95" s="46"/>
      <c r="F95" s="46"/>
      <c r="G95" s="46">
        <v>5</v>
      </c>
      <c r="H95" s="46"/>
      <c r="I95" s="46"/>
      <c r="J95" s="89"/>
      <c r="K95" s="89"/>
      <c r="L95" s="87"/>
      <c r="M95" s="89"/>
    </row>
    <row r="96" spans="1:13" s="48" customFormat="1" ht="22.5" customHeight="1" x14ac:dyDescent="0.25">
      <c r="A96" s="59"/>
      <c r="B96" s="59"/>
      <c r="C96" s="59"/>
      <c r="D96" s="59"/>
      <c r="E96" s="145" t="s">
        <v>60</v>
      </c>
      <c r="F96" s="145" t="s">
        <v>61</v>
      </c>
      <c r="G96" s="145"/>
      <c r="H96" s="146"/>
      <c r="I96" s="146"/>
      <c r="J96" s="152">
        <f>SUBTOTAL(9,J97:J112)</f>
        <v>47100</v>
      </c>
      <c r="K96" s="152">
        <f>SUBTOTAL(9,K97:K112)</f>
        <v>44770.560000000005</v>
      </c>
      <c r="L96" s="148">
        <f>IF(J96&lt;&gt;0,K96/J96,"***")</f>
        <v>0.95054267515923574</v>
      </c>
      <c r="M96" s="74"/>
    </row>
    <row r="97" spans="1:13" s="48" customFormat="1" ht="30" hidden="1" customHeight="1" x14ac:dyDescent="0.25">
      <c r="A97" s="59"/>
      <c r="B97" s="59"/>
      <c r="C97" s="59"/>
      <c r="D97" s="59"/>
      <c r="E97" s="72"/>
      <c r="F97" s="72"/>
      <c r="G97" s="72"/>
      <c r="H97" s="73"/>
      <c r="I97" s="73"/>
      <c r="J97" s="74"/>
      <c r="K97" s="74"/>
      <c r="L97" s="75"/>
      <c r="M97" s="74"/>
    </row>
    <row r="98" spans="1:13" s="48" customFormat="1" ht="23.25" customHeight="1" x14ac:dyDescent="0.25">
      <c r="A98" s="59"/>
      <c r="B98" s="59"/>
      <c r="C98" s="59"/>
      <c r="D98" s="59"/>
      <c r="E98" s="59"/>
      <c r="F98" s="149" t="s">
        <v>74</v>
      </c>
      <c r="G98" s="149" t="s">
        <v>75</v>
      </c>
      <c r="H98" s="150"/>
      <c r="I98" s="150"/>
      <c r="J98" s="153">
        <f>SUBTOTAL(9,J99:J112)</f>
        <v>47100</v>
      </c>
      <c r="K98" s="153">
        <f>SUBTOTAL(9,K99:K112)</f>
        <v>44770.560000000005</v>
      </c>
      <c r="L98" s="151">
        <f>IF(J98&lt;&gt;0,K98/J98,"***")</f>
        <v>0.95054267515923574</v>
      </c>
      <c r="M98" s="56"/>
    </row>
    <row r="99" spans="1:13" s="48" customFormat="1" ht="30" hidden="1" customHeight="1" x14ac:dyDescent="0.25">
      <c r="A99" s="59"/>
      <c r="B99" s="59"/>
      <c r="C99" s="59"/>
      <c r="D99" s="59"/>
      <c r="E99" s="59"/>
      <c r="F99" s="54"/>
      <c r="G99" s="54"/>
      <c r="H99" s="76"/>
      <c r="I99" s="76"/>
      <c r="J99" s="56"/>
      <c r="K99" s="56"/>
      <c r="L99" s="77"/>
      <c r="M99" s="56"/>
    </row>
    <row r="100" spans="1:13" s="116" customFormat="1" ht="22.5" customHeight="1" x14ac:dyDescent="0.25">
      <c r="A100" s="111"/>
      <c r="B100" s="111"/>
      <c r="C100" s="111"/>
      <c r="D100" s="111"/>
      <c r="E100" s="111"/>
      <c r="F100" s="111"/>
      <c r="G100" s="112" t="s">
        <v>87</v>
      </c>
      <c r="H100" s="113" t="s">
        <v>88</v>
      </c>
      <c r="I100" s="113"/>
      <c r="J100" s="114">
        <f>SUBTOTAL(9,J101:J104)</f>
        <v>13500</v>
      </c>
      <c r="K100" s="114">
        <f>SUBTOTAL(9,K101:K104)</f>
        <v>12575.5</v>
      </c>
      <c r="L100" s="115">
        <f>IF(J100&lt;&gt;0,K100/J100,"***")</f>
        <v>0.93151851851851852</v>
      </c>
      <c r="M100" s="114"/>
    </row>
    <row r="101" spans="1:13" s="116" customFormat="1" x14ac:dyDescent="0.25">
      <c r="A101" s="111"/>
      <c r="B101" s="111"/>
      <c r="C101" s="111"/>
      <c r="D101" s="111"/>
      <c r="E101" s="111"/>
      <c r="F101" s="111"/>
      <c r="G101" s="111"/>
      <c r="H101" s="95" t="s">
        <v>109</v>
      </c>
      <c r="I101" s="95" t="s">
        <v>110</v>
      </c>
      <c r="J101" s="117">
        <v>1000</v>
      </c>
      <c r="K101" s="117">
        <v>400</v>
      </c>
      <c r="L101" s="122">
        <f>IF(J101&lt;&gt;0,K101/J101,"***")</f>
        <v>0.4</v>
      </c>
      <c r="M101" s="117"/>
    </row>
    <row r="102" spans="1:13" s="116" customFormat="1" ht="22.5" customHeight="1" x14ac:dyDescent="0.25">
      <c r="A102" s="111"/>
      <c r="B102" s="111"/>
      <c r="C102" s="111"/>
      <c r="D102" s="111"/>
      <c r="E102" s="111"/>
      <c r="F102" s="111"/>
      <c r="G102" s="126">
        <v>322</v>
      </c>
      <c r="H102" s="113" t="s">
        <v>97</v>
      </c>
      <c r="I102" s="113"/>
      <c r="J102" s="114">
        <f>SUBTOTAL(9,J103:J109)</f>
        <v>22600</v>
      </c>
      <c r="K102" s="114">
        <f>SUBTOTAL(9,K103:K109)</f>
        <v>21661.57</v>
      </c>
      <c r="L102" s="115">
        <f>IF(J102&lt;&gt;0,K102/J102,"***")</f>
        <v>0.95847654867256638</v>
      </c>
      <c r="M102" s="114"/>
    </row>
    <row r="103" spans="1:13" s="116" customFormat="1" ht="30" hidden="1" customHeight="1" x14ac:dyDescent="0.25">
      <c r="A103" s="111"/>
      <c r="B103" s="111"/>
      <c r="C103" s="111"/>
      <c r="D103" s="111"/>
      <c r="E103" s="111"/>
      <c r="F103" s="111"/>
      <c r="G103" s="118"/>
      <c r="H103" s="119"/>
      <c r="I103" s="119"/>
      <c r="J103" s="120"/>
      <c r="K103" s="120"/>
      <c r="L103" s="121"/>
      <c r="M103" s="120"/>
    </row>
    <row r="104" spans="1:13" s="116" customFormat="1" x14ac:dyDescent="0.25">
      <c r="A104" s="111"/>
      <c r="B104" s="111"/>
      <c r="C104" s="111"/>
      <c r="D104" s="111"/>
      <c r="E104" s="111"/>
      <c r="F104" s="111"/>
      <c r="G104" s="111"/>
      <c r="H104" s="95" t="s">
        <v>111</v>
      </c>
      <c r="I104" s="95" t="s">
        <v>100</v>
      </c>
      <c r="J104" s="117">
        <v>12500</v>
      </c>
      <c r="K104" s="117">
        <v>12175.5</v>
      </c>
      <c r="L104" s="122">
        <f>IF(J104&lt;&gt;0,K104/J104,"***")</f>
        <v>0.97404000000000002</v>
      </c>
      <c r="M104" s="117"/>
    </row>
    <row r="105" spans="1:13" s="116" customFormat="1" x14ac:dyDescent="0.25">
      <c r="A105" s="111"/>
      <c r="B105" s="111"/>
      <c r="C105" s="111"/>
      <c r="D105" s="111"/>
      <c r="E105" s="111"/>
      <c r="F105" s="111"/>
      <c r="G105" s="111"/>
      <c r="H105" s="124">
        <v>3224</v>
      </c>
      <c r="I105" s="95" t="s">
        <v>102</v>
      </c>
      <c r="J105" s="117">
        <v>4400</v>
      </c>
      <c r="K105" s="117">
        <v>3844.51</v>
      </c>
      <c r="L105" s="122">
        <f>IF(J105&lt;&gt;0,K105/J105,"***")</f>
        <v>0.87375227272727274</v>
      </c>
      <c r="M105" s="117"/>
    </row>
    <row r="106" spans="1:13" s="48" customFormat="1" ht="15.75" hidden="1" x14ac:dyDescent="0.25">
      <c r="A106" s="46"/>
      <c r="B106" s="46"/>
      <c r="C106" s="46"/>
      <c r="D106" s="46"/>
      <c r="E106" s="46"/>
      <c r="F106" s="46"/>
      <c r="G106" s="46">
        <v>7</v>
      </c>
      <c r="H106" s="46"/>
      <c r="I106" s="46"/>
      <c r="J106" s="89"/>
      <c r="K106" s="89"/>
      <c r="L106" s="87"/>
      <c r="M106" s="89"/>
    </row>
    <row r="107" spans="1:13" s="48" customFormat="1" ht="20.100000000000001" hidden="1" customHeight="1" x14ac:dyDescent="0.25">
      <c r="A107" s="46"/>
      <c r="B107" s="46"/>
      <c r="C107" s="46"/>
      <c r="D107" s="46"/>
      <c r="E107" s="46"/>
      <c r="F107" s="46"/>
      <c r="G107" s="46">
        <v>6</v>
      </c>
      <c r="H107" s="46"/>
      <c r="I107" s="46"/>
      <c r="J107" s="89"/>
      <c r="K107" s="89"/>
      <c r="L107" s="87"/>
      <c r="M107" s="89"/>
    </row>
    <row r="108" spans="1:13" s="48" customFormat="1" ht="20.100000000000001" hidden="1" customHeight="1" x14ac:dyDescent="0.25">
      <c r="A108" s="46"/>
      <c r="B108" s="46"/>
      <c r="C108" s="46"/>
      <c r="D108" s="46"/>
      <c r="E108" s="46"/>
      <c r="F108" s="46"/>
      <c r="G108" s="46">
        <v>5</v>
      </c>
      <c r="H108" s="46"/>
      <c r="I108" s="46"/>
      <c r="J108" s="89"/>
      <c r="K108" s="89"/>
      <c r="L108" s="87"/>
      <c r="M108" s="89"/>
    </row>
    <row r="109" spans="1:13" s="116" customFormat="1" x14ac:dyDescent="0.25">
      <c r="A109" s="111"/>
      <c r="B109" s="111"/>
      <c r="C109" s="111"/>
      <c r="D109" s="111"/>
      <c r="E109" s="111"/>
      <c r="F109" s="111"/>
      <c r="G109" s="111"/>
      <c r="H109" s="124">
        <v>3225</v>
      </c>
      <c r="I109" s="95" t="s">
        <v>143</v>
      </c>
      <c r="J109" s="117">
        <v>5700</v>
      </c>
      <c r="K109" s="117">
        <v>5641.56</v>
      </c>
      <c r="L109" s="122">
        <f>IF(J109&lt;&gt;0,K109/J109,"***")</f>
        <v>0.98974736842105271</v>
      </c>
      <c r="M109" s="117"/>
    </row>
    <row r="110" spans="1:13" s="116" customFormat="1" ht="22.5" customHeight="1" x14ac:dyDescent="0.25">
      <c r="A110" s="111"/>
      <c r="B110" s="111"/>
      <c r="C110" s="111"/>
      <c r="D110" s="111"/>
      <c r="E110" s="111"/>
      <c r="F110" s="111"/>
      <c r="G110" s="112" t="s">
        <v>103</v>
      </c>
      <c r="H110" s="113" t="s">
        <v>104</v>
      </c>
      <c r="I110" s="113"/>
      <c r="J110" s="114">
        <f>SUBTOTAL(9,J111:J112)</f>
        <v>23500</v>
      </c>
      <c r="K110" s="114">
        <f>SUBTOTAL(9,K111:K112)</f>
        <v>22708.99</v>
      </c>
      <c r="L110" s="115">
        <f>IF(J110&lt;&gt;0,K110/J110,"***")</f>
        <v>0.96634000000000009</v>
      </c>
      <c r="M110" s="114"/>
    </row>
    <row r="111" spans="1:13" s="116" customFormat="1" ht="30" hidden="1" customHeight="1" x14ac:dyDescent="0.25">
      <c r="A111" s="111"/>
      <c r="B111" s="111"/>
      <c r="C111" s="111"/>
      <c r="D111" s="111"/>
      <c r="E111" s="111"/>
      <c r="F111" s="111"/>
      <c r="G111" s="118"/>
      <c r="H111" s="119"/>
      <c r="I111" s="119"/>
      <c r="J111" s="120"/>
      <c r="K111" s="120"/>
      <c r="L111" s="121"/>
      <c r="M111" s="120"/>
    </row>
    <row r="112" spans="1:13" s="116" customFormat="1" x14ac:dyDescent="0.25">
      <c r="A112" s="111"/>
      <c r="B112" s="111"/>
      <c r="C112" s="111"/>
      <c r="D112" s="111"/>
      <c r="E112" s="111"/>
      <c r="F112" s="111"/>
      <c r="G112" s="111"/>
      <c r="H112" s="95" t="s">
        <v>105</v>
      </c>
      <c r="I112" s="95" t="s">
        <v>106</v>
      </c>
      <c r="J112" s="117">
        <v>23500</v>
      </c>
      <c r="K112" s="117">
        <v>22708.99</v>
      </c>
      <c r="L112" s="122">
        <f>IF(J112&lt;&gt;0,K112/J112,"***")</f>
        <v>0.96634000000000009</v>
      </c>
      <c r="M112" s="117"/>
    </row>
    <row r="113" spans="1:13" s="48" customFormat="1" ht="22.5" customHeight="1" x14ac:dyDescent="0.25">
      <c r="A113" s="59"/>
      <c r="B113" s="59"/>
      <c r="C113" s="59"/>
      <c r="D113" s="59"/>
      <c r="E113" s="145" t="s">
        <v>144</v>
      </c>
      <c r="F113" s="145" t="s">
        <v>66</v>
      </c>
      <c r="G113" s="145"/>
      <c r="H113" s="146"/>
      <c r="I113" s="146"/>
      <c r="J113" s="152">
        <f>SUBTOTAL(9,J114:J126)</f>
        <v>10000</v>
      </c>
      <c r="K113" s="152">
        <f>SUBTOTAL(9,K114:K126)</f>
        <v>0</v>
      </c>
      <c r="L113" s="148">
        <f>IF(J113&lt;&gt;0,K113/J113,"***")</f>
        <v>0</v>
      </c>
      <c r="M113" s="74"/>
    </row>
    <row r="114" spans="1:13" s="48" customFormat="1" ht="30" hidden="1" customHeight="1" x14ac:dyDescent="0.25">
      <c r="A114" s="59"/>
      <c r="B114" s="59"/>
      <c r="C114" s="59"/>
      <c r="D114" s="59"/>
      <c r="E114" s="72"/>
      <c r="F114" s="72"/>
      <c r="G114" s="72"/>
      <c r="H114" s="73"/>
      <c r="I114" s="73"/>
      <c r="J114" s="74"/>
      <c r="K114" s="74"/>
      <c r="L114" s="75"/>
      <c r="M114" s="74"/>
    </row>
    <row r="115" spans="1:13" s="48" customFormat="1" ht="23.25" customHeight="1" x14ac:dyDescent="0.25">
      <c r="A115" s="59"/>
      <c r="B115" s="59"/>
      <c r="C115" s="59"/>
      <c r="D115" s="59"/>
      <c r="E115" s="59"/>
      <c r="F115" s="149" t="s">
        <v>74</v>
      </c>
      <c r="G115" s="149" t="s">
        <v>75</v>
      </c>
      <c r="H115" s="150"/>
      <c r="I115" s="150"/>
      <c r="J115" s="130">
        <f>SUBTOTAL(9,J116:J121)</f>
        <v>5000</v>
      </c>
      <c r="K115" s="130">
        <f>SUBTOTAL(9,K116:K121)</f>
        <v>0</v>
      </c>
      <c r="L115" s="151">
        <f>IF(J115&lt;&gt;0,K115/J115,"***")</f>
        <v>0</v>
      </c>
      <c r="M115" s="56"/>
    </row>
    <row r="116" spans="1:13" s="48" customFormat="1" ht="30" hidden="1" customHeight="1" x14ac:dyDescent="0.25">
      <c r="A116" s="59"/>
      <c r="B116" s="59"/>
      <c r="C116" s="59"/>
      <c r="D116" s="59"/>
      <c r="E116" s="59"/>
      <c r="F116" s="54"/>
      <c r="G116" s="54"/>
      <c r="H116" s="76"/>
      <c r="I116" s="76"/>
      <c r="J116" s="56"/>
      <c r="K116" s="56"/>
      <c r="L116" s="77"/>
      <c r="M116" s="56"/>
    </row>
    <row r="117" spans="1:13" s="116" customFormat="1" ht="22.5" customHeight="1" x14ac:dyDescent="0.25">
      <c r="A117" s="111"/>
      <c r="B117" s="111"/>
      <c r="C117" s="111"/>
      <c r="D117" s="111"/>
      <c r="E117" s="111"/>
      <c r="F117" s="111"/>
      <c r="G117" s="112" t="s">
        <v>96</v>
      </c>
      <c r="H117" s="113" t="s">
        <v>97</v>
      </c>
      <c r="I117" s="113"/>
      <c r="J117" s="114">
        <f>SUBTOTAL(9,J118:J120)</f>
        <v>5000</v>
      </c>
      <c r="K117" s="114">
        <f>SUBTOTAL(9,K118:K120)</f>
        <v>0</v>
      </c>
      <c r="L117" s="115">
        <f>IF(J117&lt;&gt;0,K117/J117,"***")</f>
        <v>0</v>
      </c>
      <c r="M117" s="114"/>
    </row>
    <row r="118" spans="1:13" s="116" customFormat="1" ht="30" hidden="1" customHeight="1" x14ac:dyDescent="0.25">
      <c r="A118" s="111"/>
      <c r="B118" s="111"/>
      <c r="C118" s="111"/>
      <c r="D118" s="111"/>
      <c r="E118" s="111"/>
      <c r="F118" s="111"/>
      <c r="G118" s="118"/>
      <c r="H118" s="119"/>
      <c r="I118" s="119"/>
      <c r="J118" s="120"/>
      <c r="K118" s="120"/>
      <c r="L118" s="121"/>
      <c r="M118" s="120"/>
    </row>
    <row r="119" spans="1:13" s="116" customFormat="1" x14ac:dyDescent="0.25">
      <c r="A119" s="111"/>
      <c r="B119" s="111"/>
      <c r="C119" s="111"/>
      <c r="D119" s="111"/>
      <c r="E119" s="111"/>
      <c r="F119" s="111"/>
      <c r="G119" s="111"/>
      <c r="H119" s="95" t="s">
        <v>98</v>
      </c>
      <c r="I119" s="95" t="s">
        <v>143</v>
      </c>
      <c r="J119" s="117">
        <v>5000</v>
      </c>
      <c r="K119" s="117">
        <v>0</v>
      </c>
      <c r="L119" s="122">
        <f>IF(J119&lt;&gt;0,K119/J119,"***")</f>
        <v>0</v>
      </c>
      <c r="M119" s="117"/>
    </row>
    <row r="120" spans="1:13" s="48" customFormat="1" ht="15.75" hidden="1" x14ac:dyDescent="0.25">
      <c r="A120" s="46"/>
      <c r="B120" s="46"/>
      <c r="C120" s="46"/>
      <c r="D120" s="46"/>
      <c r="E120" s="46"/>
      <c r="F120" s="46"/>
      <c r="G120" s="46">
        <v>7</v>
      </c>
      <c r="H120" s="46"/>
      <c r="I120" s="46"/>
      <c r="J120" s="89"/>
      <c r="K120" s="89"/>
      <c r="L120" s="87"/>
      <c r="M120" s="89"/>
    </row>
    <row r="121" spans="1:13" s="48" customFormat="1" ht="20.100000000000001" hidden="1" customHeight="1" x14ac:dyDescent="0.25">
      <c r="A121" s="46"/>
      <c r="B121" s="46"/>
      <c r="C121" s="46"/>
      <c r="D121" s="46"/>
      <c r="E121" s="46"/>
      <c r="F121" s="46"/>
      <c r="G121" s="46">
        <v>6</v>
      </c>
      <c r="H121" s="46"/>
      <c r="I121" s="46"/>
      <c r="J121" s="89"/>
      <c r="K121" s="89"/>
      <c r="L121" s="87"/>
      <c r="M121" s="89"/>
    </row>
    <row r="122" spans="1:13" s="48" customFormat="1" ht="20.100000000000001" hidden="1" customHeight="1" x14ac:dyDescent="0.25">
      <c r="A122" s="46"/>
      <c r="B122" s="46"/>
      <c r="C122" s="46"/>
      <c r="D122" s="46"/>
      <c r="E122" s="46"/>
      <c r="F122" s="46"/>
      <c r="G122" s="46">
        <v>5</v>
      </c>
      <c r="H122" s="46"/>
      <c r="I122" s="46"/>
      <c r="J122" s="89"/>
      <c r="K122" s="89"/>
      <c r="L122" s="87"/>
      <c r="M122" s="89"/>
    </row>
    <row r="123" spans="1:13" s="48" customFormat="1" ht="20.100000000000001" hidden="1" customHeight="1" x14ac:dyDescent="0.25">
      <c r="A123" s="46"/>
      <c r="B123" s="46"/>
      <c r="C123" s="46"/>
      <c r="D123" s="46"/>
      <c r="E123" s="46"/>
      <c r="F123" s="46"/>
      <c r="G123" s="46">
        <v>4</v>
      </c>
      <c r="H123" s="46"/>
      <c r="I123" s="46"/>
      <c r="J123" s="89"/>
      <c r="K123" s="89"/>
      <c r="L123" s="87"/>
      <c r="M123" s="89"/>
    </row>
    <row r="124" spans="1:13" s="116" customFormat="1" ht="22.5" customHeight="1" x14ac:dyDescent="0.25">
      <c r="A124" s="111"/>
      <c r="B124" s="111"/>
      <c r="C124" s="111"/>
      <c r="D124" s="111"/>
      <c r="E124" s="111"/>
      <c r="F124" s="111"/>
      <c r="G124" s="112" t="s">
        <v>103</v>
      </c>
      <c r="H124" s="113" t="s">
        <v>104</v>
      </c>
      <c r="I124" s="113"/>
      <c r="J124" s="114">
        <f>SUBTOTAL(9,J125:J125)</f>
        <v>5000</v>
      </c>
      <c r="K124" s="114">
        <f>SUBTOTAL(9,K125:K125)</f>
        <v>0</v>
      </c>
      <c r="L124" s="115">
        <f>IF(J124&lt;&gt;0,K124/J124,"***")</f>
        <v>0</v>
      </c>
      <c r="M124" s="114"/>
    </row>
    <row r="125" spans="1:13" s="116" customFormat="1" x14ac:dyDescent="0.25">
      <c r="A125" s="111"/>
      <c r="B125" s="111"/>
      <c r="C125" s="111"/>
      <c r="D125" s="111"/>
      <c r="E125" s="111"/>
      <c r="F125" s="111"/>
      <c r="G125" s="111"/>
      <c r="H125" s="124">
        <v>3239</v>
      </c>
      <c r="I125" s="95" t="s">
        <v>126</v>
      </c>
      <c r="J125" s="117">
        <v>5000</v>
      </c>
      <c r="K125" s="117">
        <v>0</v>
      </c>
      <c r="L125" s="122">
        <f>IF(J125&lt;&gt;0,K125/J125,"***")</f>
        <v>0</v>
      </c>
      <c r="M125" s="117"/>
    </row>
    <row r="126" spans="1:13" s="48" customFormat="1" ht="30" hidden="1" customHeight="1" x14ac:dyDescent="0.25">
      <c r="A126" s="59"/>
      <c r="B126" s="59"/>
      <c r="C126" s="59"/>
      <c r="D126" s="68"/>
      <c r="E126" s="68"/>
      <c r="F126" s="68"/>
      <c r="G126" s="68"/>
      <c r="H126" s="69"/>
      <c r="I126" s="69"/>
      <c r="J126" s="70"/>
      <c r="K126" s="70"/>
      <c r="L126" s="71"/>
      <c r="M126" s="70"/>
    </row>
    <row r="127" spans="1:13" s="48" customFormat="1" ht="23.25" customHeight="1" x14ac:dyDescent="0.25">
      <c r="A127" s="59"/>
      <c r="B127" s="59"/>
      <c r="C127" s="59"/>
      <c r="D127" s="141" t="s">
        <v>149</v>
      </c>
      <c r="E127" s="141" t="s">
        <v>150</v>
      </c>
      <c r="F127" s="141"/>
      <c r="G127" s="141"/>
      <c r="H127" s="142"/>
      <c r="I127" s="142"/>
      <c r="J127" s="143">
        <f>SUBTOTAL(9,J128:J146)</f>
        <v>145500</v>
      </c>
      <c r="K127" s="143">
        <f>SUBTOTAL(9,K128:K146)</f>
        <v>128432.41</v>
      </c>
      <c r="L127" s="144">
        <f>IF(J127&lt;&gt;0,K127/J127,"***")</f>
        <v>0.88269697594501717</v>
      </c>
      <c r="M127" s="70"/>
    </row>
    <row r="128" spans="1:13" s="48" customFormat="1" ht="22.5" customHeight="1" x14ac:dyDescent="0.25">
      <c r="A128" s="59"/>
      <c r="B128" s="59"/>
      <c r="C128" s="59"/>
      <c r="D128" s="59"/>
      <c r="E128" s="145" t="s">
        <v>33</v>
      </c>
      <c r="F128" s="145" t="s">
        <v>34</v>
      </c>
      <c r="G128" s="145"/>
      <c r="H128" s="146"/>
      <c r="I128" s="146"/>
      <c r="J128" s="147">
        <f>SUBTOTAL(9,J129:J146)</f>
        <v>145500</v>
      </c>
      <c r="K128" s="147">
        <f>SUBTOTAL(9,K129:K146)</f>
        <v>128432.41</v>
      </c>
      <c r="L128" s="148">
        <f>IF(J128&lt;&gt;0,K128/J128,"***")</f>
        <v>0.88269697594501717</v>
      </c>
      <c r="M128" s="74"/>
    </row>
    <row r="129" spans="1:13" s="48" customFormat="1" ht="30" hidden="1" customHeight="1" x14ac:dyDescent="0.25">
      <c r="A129" s="59"/>
      <c r="B129" s="59"/>
      <c r="C129" s="59"/>
      <c r="D129" s="59"/>
      <c r="E129" s="72"/>
      <c r="F129" s="72"/>
      <c r="G129" s="72"/>
      <c r="H129" s="73"/>
      <c r="I129" s="73"/>
      <c r="J129" s="74"/>
      <c r="K129" s="74"/>
      <c r="L129" s="75"/>
      <c r="M129" s="74"/>
    </row>
    <row r="130" spans="1:13" s="48" customFormat="1" ht="23.25" customHeight="1" x14ac:dyDescent="0.25">
      <c r="A130" s="59"/>
      <c r="B130" s="59"/>
      <c r="C130" s="59"/>
      <c r="D130" s="59"/>
      <c r="E130" s="59"/>
      <c r="F130" s="149" t="s">
        <v>74</v>
      </c>
      <c r="G130" s="149" t="s">
        <v>75</v>
      </c>
      <c r="H130" s="150"/>
      <c r="I130" s="150"/>
      <c r="J130" s="130">
        <f>SUBTOTAL(9,J131:J146)</f>
        <v>145500</v>
      </c>
      <c r="K130" s="130">
        <f>SUBTOTAL(9,K131:K146)</f>
        <v>128432.41</v>
      </c>
      <c r="L130" s="151">
        <f>IF(J130&lt;&gt;0,K130/J130,"***")</f>
        <v>0.88269697594501717</v>
      </c>
      <c r="M130" s="56"/>
    </row>
    <row r="131" spans="1:13" s="48" customFormat="1" ht="30" hidden="1" customHeight="1" x14ac:dyDescent="0.25">
      <c r="A131" s="59"/>
      <c r="B131" s="59"/>
      <c r="C131" s="59"/>
      <c r="D131" s="59"/>
      <c r="E131" s="59"/>
      <c r="F131" s="54"/>
      <c r="G131" s="54"/>
      <c r="H131" s="76"/>
      <c r="I131" s="76"/>
      <c r="J131" s="56"/>
      <c r="K131" s="56"/>
      <c r="L131" s="77"/>
      <c r="M131" s="56"/>
    </row>
    <row r="132" spans="1:13" s="116" customFormat="1" ht="22.5" customHeight="1" x14ac:dyDescent="0.25">
      <c r="A132" s="111"/>
      <c r="B132" s="111"/>
      <c r="C132" s="111"/>
      <c r="D132" s="111"/>
      <c r="E132" s="111"/>
      <c r="F132" s="111"/>
      <c r="G132" s="112" t="s">
        <v>76</v>
      </c>
      <c r="H132" s="113" t="s">
        <v>77</v>
      </c>
      <c r="I132" s="113"/>
      <c r="J132" s="114">
        <f>SUBTOTAL(9,J133:J135)</f>
        <v>117200</v>
      </c>
      <c r="K132" s="114">
        <f>SUBTOTAL(9,K133:K135)</f>
        <v>103655.72</v>
      </c>
      <c r="L132" s="115">
        <f>IF(J132&lt;&gt;0,K132/J132,"***")</f>
        <v>0.88443447098976113</v>
      </c>
      <c r="M132" s="114"/>
    </row>
    <row r="133" spans="1:13" s="116" customFormat="1" ht="30" hidden="1" customHeight="1" x14ac:dyDescent="0.25">
      <c r="A133" s="111"/>
      <c r="B133" s="111"/>
      <c r="C133" s="111"/>
      <c r="D133" s="111"/>
      <c r="E133" s="111"/>
      <c r="F133" s="111"/>
      <c r="G133" s="118"/>
      <c r="H133" s="119"/>
      <c r="I133" s="119"/>
      <c r="J133" s="120"/>
      <c r="K133" s="120"/>
      <c r="L133" s="121"/>
      <c r="M133" s="120"/>
    </row>
    <row r="134" spans="1:13" s="116" customFormat="1" x14ac:dyDescent="0.25">
      <c r="A134" s="111"/>
      <c r="B134" s="111"/>
      <c r="C134" s="111"/>
      <c r="D134" s="111"/>
      <c r="E134" s="111"/>
      <c r="F134" s="111"/>
      <c r="G134" s="111"/>
      <c r="H134" s="95" t="s">
        <v>78</v>
      </c>
      <c r="I134" s="95" t="s">
        <v>79</v>
      </c>
      <c r="J134" s="117">
        <v>117200</v>
      </c>
      <c r="K134" s="117">
        <v>103655.72</v>
      </c>
      <c r="L134" s="122">
        <f>IF(J134&lt;&gt;0,K134/J134,"***")</f>
        <v>0.88443447098976113</v>
      </c>
      <c r="M134" s="117"/>
    </row>
    <row r="135" spans="1:13" s="116" customFormat="1" hidden="1" x14ac:dyDescent="0.25">
      <c r="A135" s="95"/>
      <c r="B135" s="95"/>
      <c r="C135" s="95"/>
      <c r="D135" s="95"/>
      <c r="E135" s="95"/>
      <c r="F135" s="95"/>
      <c r="G135" s="95">
        <v>7</v>
      </c>
      <c r="H135" s="95"/>
      <c r="I135" s="95"/>
      <c r="J135" s="123"/>
      <c r="K135" s="123"/>
      <c r="L135" s="122"/>
      <c r="M135" s="123"/>
    </row>
    <row r="136" spans="1:13" s="116" customFormat="1" ht="22.5" customHeight="1" x14ac:dyDescent="0.25">
      <c r="A136" s="111"/>
      <c r="B136" s="111"/>
      <c r="C136" s="111"/>
      <c r="D136" s="111"/>
      <c r="E136" s="111"/>
      <c r="F136" s="111"/>
      <c r="G136" s="112" t="s">
        <v>80</v>
      </c>
      <c r="H136" s="113" t="s">
        <v>81</v>
      </c>
      <c r="I136" s="113"/>
      <c r="J136" s="114">
        <f>SUBTOTAL(9,J137:J139)</f>
        <v>2250</v>
      </c>
      <c r="K136" s="114">
        <f>SUBTOTAL(9,K137:K139)</f>
        <v>2250</v>
      </c>
      <c r="L136" s="115">
        <f>IF(J136&lt;&gt;0,K136/J136,"***")</f>
        <v>1</v>
      </c>
      <c r="M136" s="114"/>
    </row>
    <row r="137" spans="1:13" s="116" customFormat="1" ht="30" hidden="1" customHeight="1" x14ac:dyDescent="0.25">
      <c r="A137" s="111"/>
      <c r="B137" s="111"/>
      <c r="C137" s="111"/>
      <c r="D137" s="111"/>
      <c r="E137" s="111"/>
      <c r="F137" s="111"/>
      <c r="G137" s="118"/>
      <c r="H137" s="119"/>
      <c r="I137" s="119"/>
      <c r="J137" s="120"/>
      <c r="K137" s="120"/>
      <c r="L137" s="121"/>
      <c r="M137" s="120"/>
    </row>
    <row r="138" spans="1:13" s="116" customFormat="1" x14ac:dyDescent="0.25">
      <c r="A138" s="111"/>
      <c r="B138" s="111"/>
      <c r="C138" s="111"/>
      <c r="D138" s="111"/>
      <c r="E138" s="111"/>
      <c r="F138" s="111"/>
      <c r="G138" s="111"/>
      <c r="H138" s="95" t="s">
        <v>82</v>
      </c>
      <c r="I138" s="95" t="s">
        <v>81</v>
      </c>
      <c r="J138" s="117">
        <v>2250</v>
      </c>
      <c r="K138" s="117">
        <v>2250</v>
      </c>
      <c r="L138" s="122">
        <f>IF(J138&lt;&gt;0,K138/J138,"***")</f>
        <v>1</v>
      </c>
      <c r="M138" s="117"/>
    </row>
    <row r="139" spans="1:13" s="116" customFormat="1" hidden="1" x14ac:dyDescent="0.25">
      <c r="A139" s="95"/>
      <c r="B139" s="95"/>
      <c r="C139" s="95"/>
      <c r="D139" s="95"/>
      <c r="E139" s="95"/>
      <c r="F139" s="95"/>
      <c r="G139" s="95">
        <v>7</v>
      </c>
      <c r="H139" s="95"/>
      <c r="I139" s="95"/>
      <c r="J139" s="123"/>
      <c r="K139" s="123"/>
      <c r="L139" s="122"/>
      <c r="M139" s="123"/>
    </row>
    <row r="140" spans="1:13" s="116" customFormat="1" ht="22.5" customHeight="1" x14ac:dyDescent="0.25">
      <c r="A140" s="111"/>
      <c r="B140" s="111"/>
      <c r="C140" s="111"/>
      <c r="D140" s="111"/>
      <c r="E140" s="111"/>
      <c r="F140" s="111"/>
      <c r="G140" s="112" t="s">
        <v>83</v>
      </c>
      <c r="H140" s="113" t="s">
        <v>84</v>
      </c>
      <c r="I140" s="113"/>
      <c r="J140" s="114">
        <f>SUBTOTAL(9,J141:J143)</f>
        <v>19550</v>
      </c>
      <c r="K140" s="114">
        <f>SUBTOTAL(9,K141:K143)</f>
        <v>17103.169999999998</v>
      </c>
      <c r="L140" s="115">
        <f>IF(J140&lt;&gt;0,K140/J140,"***")</f>
        <v>0.87484245524296667</v>
      </c>
      <c r="M140" s="114"/>
    </row>
    <row r="141" spans="1:13" s="116" customFormat="1" ht="30" hidden="1" customHeight="1" x14ac:dyDescent="0.25">
      <c r="A141" s="111"/>
      <c r="B141" s="111"/>
      <c r="C141" s="111"/>
      <c r="D141" s="111"/>
      <c r="E141" s="111"/>
      <c r="F141" s="111"/>
      <c r="G141" s="118"/>
      <c r="H141" s="119"/>
      <c r="I141" s="119"/>
      <c r="J141" s="120"/>
      <c r="K141" s="120"/>
      <c r="L141" s="121"/>
      <c r="M141" s="120"/>
    </row>
    <row r="142" spans="1:13" s="116" customFormat="1" x14ac:dyDescent="0.25">
      <c r="A142" s="111"/>
      <c r="B142" s="111"/>
      <c r="C142" s="111"/>
      <c r="D142" s="111"/>
      <c r="E142" s="111"/>
      <c r="F142" s="111"/>
      <c r="G142" s="111"/>
      <c r="H142" s="95" t="s">
        <v>85</v>
      </c>
      <c r="I142" s="95" t="s">
        <v>86</v>
      </c>
      <c r="J142" s="117">
        <v>19550</v>
      </c>
      <c r="K142" s="117">
        <v>17103.169999999998</v>
      </c>
      <c r="L142" s="122">
        <f>IF(J142&lt;&gt;0,K142/J142,"***")</f>
        <v>0.87484245524296667</v>
      </c>
      <c r="M142" s="117"/>
    </row>
    <row r="143" spans="1:13" s="116" customFormat="1" hidden="1" x14ac:dyDescent="0.25">
      <c r="A143" s="95"/>
      <c r="B143" s="95"/>
      <c r="C143" s="95"/>
      <c r="D143" s="95"/>
      <c r="E143" s="95"/>
      <c r="F143" s="95"/>
      <c r="G143" s="95">
        <v>7</v>
      </c>
      <c r="H143" s="95"/>
      <c r="I143" s="95"/>
      <c r="J143" s="123"/>
      <c r="K143" s="123"/>
      <c r="L143" s="122"/>
      <c r="M143" s="123"/>
    </row>
    <row r="144" spans="1:13" s="116" customFormat="1" ht="22.5" customHeight="1" x14ac:dyDescent="0.25">
      <c r="A144" s="111"/>
      <c r="B144" s="111"/>
      <c r="C144" s="111"/>
      <c r="D144" s="111"/>
      <c r="E144" s="111"/>
      <c r="F144" s="111"/>
      <c r="G144" s="112" t="s">
        <v>87</v>
      </c>
      <c r="H144" s="113" t="s">
        <v>88</v>
      </c>
      <c r="I144" s="113"/>
      <c r="J144" s="114">
        <f>SUBTOTAL(9,J145:J146)</f>
        <v>6500</v>
      </c>
      <c r="K144" s="114">
        <f>SUBTOTAL(9,K145:K146)</f>
        <v>5423.52</v>
      </c>
      <c r="L144" s="115">
        <f>IF(J144&lt;&gt;0,K144/J144,"***")</f>
        <v>0.83438769230769239</v>
      </c>
      <c r="M144" s="114"/>
    </row>
    <row r="145" spans="1:13" s="116" customFormat="1" ht="30" hidden="1" customHeight="1" x14ac:dyDescent="0.25">
      <c r="A145" s="111"/>
      <c r="B145" s="111"/>
      <c r="C145" s="111"/>
      <c r="D145" s="111"/>
      <c r="E145" s="111"/>
      <c r="F145" s="111"/>
      <c r="G145" s="118"/>
      <c r="H145" s="119"/>
      <c r="I145" s="119"/>
      <c r="J145" s="120"/>
      <c r="K145" s="120"/>
      <c r="L145" s="121"/>
      <c r="M145" s="120"/>
    </row>
    <row r="146" spans="1:13" s="116" customFormat="1" x14ac:dyDescent="0.25">
      <c r="A146" s="111"/>
      <c r="B146" s="111"/>
      <c r="C146" s="111"/>
      <c r="D146" s="111"/>
      <c r="E146" s="111"/>
      <c r="F146" s="111"/>
      <c r="G146" s="111"/>
      <c r="H146" s="95" t="s">
        <v>89</v>
      </c>
      <c r="I146" s="95" t="s">
        <v>90</v>
      </c>
      <c r="J146" s="117">
        <v>6500</v>
      </c>
      <c r="K146" s="117">
        <v>5423.52</v>
      </c>
      <c r="L146" s="122">
        <f>IF(J146&lt;&gt;0,K146/J146,"***")</f>
        <v>0.83438769230769239</v>
      </c>
      <c r="M146" s="117"/>
    </row>
    <row r="147" spans="1:13" s="48" customFormat="1" ht="23.25" customHeight="1" x14ac:dyDescent="0.25">
      <c r="A147" s="59"/>
      <c r="B147" s="59"/>
      <c r="C147" s="59"/>
      <c r="D147" s="141" t="s">
        <v>153</v>
      </c>
      <c r="E147" s="141" t="s">
        <v>154</v>
      </c>
      <c r="F147" s="141"/>
      <c r="G147" s="141"/>
      <c r="H147" s="142"/>
      <c r="I147" s="142"/>
      <c r="J147" s="143">
        <f>SUBTOTAL(9,J148:J181)</f>
        <v>167780</v>
      </c>
      <c r="K147" s="143">
        <f>SUBTOTAL(9,K148:K181)</f>
        <v>160727.28999999998</v>
      </c>
      <c r="L147" s="144">
        <f>IF(J147&lt;&gt;0,K147/J147,"***")</f>
        <v>0.95796453689355099</v>
      </c>
      <c r="M147" s="70"/>
    </row>
    <row r="148" spans="1:13" s="48" customFormat="1" ht="22.5" customHeight="1" x14ac:dyDescent="0.25">
      <c r="A148" s="59"/>
      <c r="B148" s="59"/>
      <c r="C148" s="59"/>
      <c r="D148" s="59"/>
      <c r="E148" s="145" t="s">
        <v>33</v>
      </c>
      <c r="F148" s="145" t="s">
        <v>34</v>
      </c>
      <c r="G148" s="145"/>
      <c r="H148" s="146"/>
      <c r="I148" s="146"/>
      <c r="J148" s="147">
        <f>SUBTOTAL(9,J149:J173)</f>
        <v>145000</v>
      </c>
      <c r="K148" s="147">
        <f>SUBTOTAL(9,K149:K173)</f>
        <v>142232.07999999999</v>
      </c>
      <c r="L148" s="148">
        <f>IF(J148&lt;&gt;0,K148/J148,"***")</f>
        <v>0.98091089655172403</v>
      </c>
      <c r="M148" s="74"/>
    </row>
    <row r="149" spans="1:13" s="48" customFormat="1" ht="30" hidden="1" customHeight="1" x14ac:dyDescent="0.25">
      <c r="A149" s="59"/>
      <c r="B149" s="59"/>
      <c r="C149" s="59"/>
      <c r="D149" s="59"/>
      <c r="E149" s="72"/>
      <c r="F149" s="72"/>
      <c r="G149" s="72"/>
      <c r="H149" s="73"/>
      <c r="I149" s="73"/>
      <c r="J149" s="74"/>
      <c r="K149" s="74"/>
      <c r="L149" s="75"/>
      <c r="M149" s="74"/>
    </row>
    <row r="150" spans="1:13" s="48" customFormat="1" ht="23.25" customHeight="1" x14ac:dyDescent="0.25">
      <c r="A150" s="59"/>
      <c r="B150" s="59"/>
      <c r="C150" s="59"/>
      <c r="D150" s="59"/>
      <c r="E150" s="59"/>
      <c r="F150" s="149" t="s">
        <v>74</v>
      </c>
      <c r="G150" s="149" t="s">
        <v>75</v>
      </c>
      <c r="H150" s="150"/>
      <c r="I150" s="150"/>
      <c r="J150" s="130">
        <f>SUBTOTAL(9,J151:J173)</f>
        <v>145000</v>
      </c>
      <c r="K150" s="130">
        <f>SUBTOTAL(9,K151:K173)</f>
        <v>142232.07999999999</v>
      </c>
      <c r="L150" s="151">
        <f>IF(J150&lt;&gt;0,K150/J150,"***")</f>
        <v>0.98091089655172403</v>
      </c>
      <c r="M150" s="56"/>
    </row>
    <row r="151" spans="1:13" s="48" customFormat="1" ht="30" hidden="1" customHeight="1" x14ac:dyDescent="0.25">
      <c r="A151" s="59"/>
      <c r="B151" s="59"/>
      <c r="C151" s="59"/>
      <c r="D151" s="59"/>
      <c r="E151" s="59"/>
      <c r="F151" s="54"/>
      <c r="G151" s="54"/>
      <c r="H151" s="76"/>
      <c r="I151" s="76"/>
      <c r="J151" s="56"/>
      <c r="K151" s="56"/>
      <c r="L151" s="77"/>
      <c r="M151" s="56"/>
    </row>
    <row r="152" spans="1:13" s="116" customFormat="1" ht="22.5" customHeight="1" x14ac:dyDescent="0.25">
      <c r="A152" s="111"/>
      <c r="B152" s="111"/>
      <c r="C152" s="111"/>
      <c r="D152" s="111"/>
      <c r="E152" s="111"/>
      <c r="F152" s="111"/>
      <c r="G152" s="112" t="s">
        <v>76</v>
      </c>
      <c r="H152" s="113" t="s">
        <v>77</v>
      </c>
      <c r="I152" s="113"/>
      <c r="J152" s="114">
        <f>SUBTOTAL(9,J153:J155)</f>
        <v>110700</v>
      </c>
      <c r="K152" s="114">
        <f>SUBTOTAL(9,K153:K155)</f>
        <v>109227.08</v>
      </c>
      <c r="L152" s="115">
        <f>IF(J152&lt;&gt;0,K152/J152,"***")</f>
        <v>0.98669448961156281</v>
      </c>
      <c r="M152" s="114"/>
    </row>
    <row r="153" spans="1:13" s="116" customFormat="1" ht="30" hidden="1" customHeight="1" x14ac:dyDescent="0.25">
      <c r="A153" s="111"/>
      <c r="B153" s="111"/>
      <c r="C153" s="111"/>
      <c r="D153" s="111"/>
      <c r="E153" s="111"/>
      <c r="F153" s="111"/>
      <c r="G153" s="118"/>
      <c r="H153" s="119"/>
      <c r="I153" s="119"/>
      <c r="J153" s="120"/>
      <c r="K153" s="120"/>
      <c r="L153" s="121"/>
      <c r="M153" s="120"/>
    </row>
    <row r="154" spans="1:13" s="116" customFormat="1" x14ac:dyDescent="0.25">
      <c r="A154" s="111"/>
      <c r="B154" s="111"/>
      <c r="C154" s="111"/>
      <c r="D154" s="111"/>
      <c r="E154" s="111"/>
      <c r="F154" s="111"/>
      <c r="G154" s="111"/>
      <c r="H154" s="95" t="s">
        <v>78</v>
      </c>
      <c r="I154" s="95" t="s">
        <v>79</v>
      </c>
      <c r="J154" s="117">
        <v>110700</v>
      </c>
      <c r="K154" s="117">
        <v>109227.08</v>
      </c>
      <c r="L154" s="122">
        <f>IF(J154&lt;&gt;0,K154/J154,"***")</f>
        <v>0.98669448961156281</v>
      </c>
      <c r="M154" s="117"/>
    </row>
    <row r="155" spans="1:13" s="116" customFormat="1" hidden="1" x14ac:dyDescent="0.25">
      <c r="A155" s="95"/>
      <c r="B155" s="95"/>
      <c r="C155" s="95"/>
      <c r="D155" s="95"/>
      <c r="E155" s="95"/>
      <c r="F155" s="95"/>
      <c r="G155" s="95">
        <v>7</v>
      </c>
      <c r="H155" s="95"/>
      <c r="I155" s="95"/>
      <c r="J155" s="123"/>
      <c r="K155" s="123"/>
      <c r="L155" s="122"/>
      <c r="M155" s="123"/>
    </row>
    <row r="156" spans="1:13" s="116" customFormat="1" ht="22.5" customHeight="1" x14ac:dyDescent="0.25">
      <c r="A156" s="111"/>
      <c r="B156" s="111"/>
      <c r="C156" s="111"/>
      <c r="D156" s="111"/>
      <c r="E156" s="111"/>
      <c r="F156" s="111"/>
      <c r="G156" s="112" t="s">
        <v>80</v>
      </c>
      <c r="H156" s="113" t="s">
        <v>81</v>
      </c>
      <c r="I156" s="113"/>
      <c r="J156" s="114">
        <f>SUBTOTAL(9,J157:J159)</f>
        <v>3450</v>
      </c>
      <c r="K156" s="114">
        <f>SUBTOTAL(9,K157:K159)</f>
        <v>3450</v>
      </c>
      <c r="L156" s="115">
        <f>IF(J156&lt;&gt;0,K156/J156,"***")</f>
        <v>1</v>
      </c>
      <c r="M156" s="114"/>
    </row>
    <row r="157" spans="1:13" s="116" customFormat="1" ht="30" hidden="1" customHeight="1" x14ac:dyDescent="0.25">
      <c r="A157" s="111"/>
      <c r="B157" s="111"/>
      <c r="C157" s="111"/>
      <c r="D157" s="111"/>
      <c r="E157" s="111"/>
      <c r="F157" s="111"/>
      <c r="G157" s="118"/>
      <c r="H157" s="119"/>
      <c r="I157" s="119"/>
      <c r="J157" s="120"/>
      <c r="K157" s="120"/>
      <c r="L157" s="121"/>
      <c r="M157" s="120"/>
    </row>
    <row r="158" spans="1:13" s="116" customFormat="1" x14ac:dyDescent="0.25">
      <c r="A158" s="111"/>
      <c r="B158" s="111"/>
      <c r="C158" s="111"/>
      <c r="D158" s="111"/>
      <c r="E158" s="111"/>
      <c r="F158" s="111"/>
      <c r="G158" s="111"/>
      <c r="H158" s="95" t="s">
        <v>82</v>
      </c>
      <c r="I158" s="95" t="s">
        <v>81</v>
      </c>
      <c r="J158" s="117">
        <v>3450</v>
      </c>
      <c r="K158" s="117">
        <v>3450</v>
      </c>
      <c r="L158" s="122">
        <f>IF(J158&lt;&gt;0,K158/J158,"***")</f>
        <v>1</v>
      </c>
      <c r="M158" s="117"/>
    </row>
    <row r="159" spans="1:13" s="116" customFormat="1" hidden="1" x14ac:dyDescent="0.25">
      <c r="A159" s="95"/>
      <c r="B159" s="95"/>
      <c r="C159" s="95"/>
      <c r="D159" s="95"/>
      <c r="E159" s="95"/>
      <c r="F159" s="95"/>
      <c r="G159" s="95">
        <v>7</v>
      </c>
      <c r="H159" s="95"/>
      <c r="I159" s="95"/>
      <c r="J159" s="123"/>
      <c r="K159" s="123"/>
      <c r="L159" s="122"/>
      <c r="M159" s="123"/>
    </row>
    <row r="160" spans="1:13" s="116" customFormat="1" ht="22.5" customHeight="1" x14ac:dyDescent="0.25">
      <c r="A160" s="111"/>
      <c r="B160" s="111"/>
      <c r="C160" s="111"/>
      <c r="D160" s="111"/>
      <c r="E160" s="111"/>
      <c r="F160" s="111"/>
      <c r="G160" s="112" t="s">
        <v>83</v>
      </c>
      <c r="H160" s="113" t="s">
        <v>84</v>
      </c>
      <c r="I160" s="113"/>
      <c r="J160" s="114">
        <f>SUBTOTAL(9,J161:J163)</f>
        <v>18850</v>
      </c>
      <c r="K160" s="114">
        <f>SUBTOTAL(9,K161:K163)</f>
        <v>18022.48</v>
      </c>
      <c r="L160" s="115">
        <f>IF(J160&lt;&gt;0,K160/J160,"***")</f>
        <v>0.95609973474801058</v>
      </c>
      <c r="M160" s="114"/>
    </row>
    <row r="161" spans="1:13" s="116" customFormat="1" ht="30" hidden="1" customHeight="1" x14ac:dyDescent="0.25">
      <c r="A161" s="111"/>
      <c r="B161" s="111"/>
      <c r="C161" s="111"/>
      <c r="D161" s="111"/>
      <c r="E161" s="111"/>
      <c r="F161" s="111"/>
      <c r="G161" s="118"/>
      <c r="H161" s="119"/>
      <c r="I161" s="119"/>
      <c r="J161" s="120"/>
      <c r="K161" s="120"/>
      <c r="L161" s="121"/>
      <c r="M161" s="120"/>
    </row>
    <row r="162" spans="1:13" s="116" customFormat="1" x14ac:dyDescent="0.25">
      <c r="A162" s="111"/>
      <c r="B162" s="111"/>
      <c r="C162" s="111"/>
      <c r="D162" s="111"/>
      <c r="E162" s="111"/>
      <c r="F162" s="111"/>
      <c r="G162" s="111"/>
      <c r="H162" s="95" t="s">
        <v>85</v>
      </c>
      <c r="I162" s="95" t="s">
        <v>86</v>
      </c>
      <c r="J162" s="117">
        <v>18850</v>
      </c>
      <c r="K162" s="117">
        <v>18022.48</v>
      </c>
      <c r="L162" s="122">
        <f>IF(J162&lt;&gt;0,K162/J162,"***")</f>
        <v>0.95609973474801058</v>
      </c>
      <c r="M162" s="117"/>
    </row>
    <row r="163" spans="1:13" s="116" customFormat="1" hidden="1" x14ac:dyDescent="0.25">
      <c r="A163" s="95"/>
      <c r="B163" s="95"/>
      <c r="C163" s="95"/>
      <c r="D163" s="95"/>
      <c r="E163" s="95"/>
      <c r="F163" s="95"/>
      <c r="G163" s="95">
        <v>7</v>
      </c>
      <c r="H163" s="95"/>
      <c r="I163" s="95"/>
      <c r="J163" s="123"/>
      <c r="K163" s="123"/>
      <c r="L163" s="122"/>
      <c r="M163" s="123"/>
    </row>
    <row r="164" spans="1:13" s="116" customFormat="1" ht="22.5" customHeight="1" x14ac:dyDescent="0.25">
      <c r="A164" s="111"/>
      <c r="B164" s="111"/>
      <c r="C164" s="111"/>
      <c r="D164" s="111"/>
      <c r="E164" s="111"/>
      <c r="F164" s="111"/>
      <c r="G164" s="112" t="s">
        <v>87</v>
      </c>
      <c r="H164" s="113" t="s">
        <v>88</v>
      </c>
      <c r="I164" s="113"/>
      <c r="J164" s="114">
        <f>SUBTOTAL(9,J165:J167)</f>
        <v>2000</v>
      </c>
      <c r="K164" s="114">
        <f>SUBTOTAL(9,K165:K167)</f>
        <v>1874.02</v>
      </c>
      <c r="L164" s="115">
        <f>IF(J164&lt;&gt;0,K164/J164,"***")</f>
        <v>0.93701000000000001</v>
      </c>
      <c r="M164" s="114"/>
    </row>
    <row r="165" spans="1:13" s="116" customFormat="1" ht="30" hidden="1" customHeight="1" x14ac:dyDescent="0.25">
      <c r="A165" s="111"/>
      <c r="B165" s="111"/>
      <c r="C165" s="111"/>
      <c r="D165" s="111"/>
      <c r="E165" s="111"/>
      <c r="F165" s="111"/>
      <c r="G165" s="118"/>
      <c r="H165" s="119"/>
      <c r="I165" s="119"/>
      <c r="J165" s="120"/>
      <c r="K165" s="120"/>
      <c r="L165" s="121"/>
      <c r="M165" s="120"/>
    </row>
    <row r="166" spans="1:13" s="116" customFormat="1" x14ac:dyDescent="0.25">
      <c r="A166" s="111"/>
      <c r="B166" s="111"/>
      <c r="C166" s="111"/>
      <c r="D166" s="111"/>
      <c r="E166" s="111"/>
      <c r="F166" s="111"/>
      <c r="G166" s="111"/>
      <c r="H166" s="95" t="s">
        <v>89</v>
      </c>
      <c r="I166" s="95" t="s">
        <v>90</v>
      </c>
      <c r="J166" s="117">
        <v>2000</v>
      </c>
      <c r="K166" s="117">
        <v>1874.02</v>
      </c>
      <c r="L166" s="122">
        <f>IF(J166&lt;&gt;0,K166/J166,"***")</f>
        <v>0.93701000000000001</v>
      </c>
      <c r="M166" s="117"/>
    </row>
    <row r="167" spans="1:13" s="116" customFormat="1" hidden="1" x14ac:dyDescent="0.25">
      <c r="A167" s="95"/>
      <c r="B167" s="95"/>
      <c r="C167" s="95"/>
      <c r="D167" s="95"/>
      <c r="E167" s="95"/>
      <c r="F167" s="95"/>
      <c r="G167" s="95">
        <v>7</v>
      </c>
      <c r="H167" s="95"/>
      <c r="I167" s="95"/>
      <c r="J167" s="123"/>
      <c r="K167" s="123"/>
      <c r="L167" s="122"/>
      <c r="M167" s="123"/>
    </row>
    <row r="168" spans="1:13" s="48" customFormat="1" ht="15.75" hidden="1" x14ac:dyDescent="0.25">
      <c r="A168" s="46"/>
      <c r="B168" s="46"/>
      <c r="C168" s="46"/>
      <c r="D168" s="46"/>
      <c r="E168" s="46"/>
      <c r="F168" s="46"/>
      <c r="G168" s="46">
        <v>7</v>
      </c>
      <c r="H168" s="46"/>
      <c r="I168" s="46"/>
      <c r="J168" s="89"/>
      <c r="K168" s="89"/>
      <c r="L168" s="87"/>
      <c r="M168" s="89"/>
    </row>
    <row r="169" spans="1:13" s="48" customFormat="1" ht="20.100000000000001" hidden="1" customHeight="1" x14ac:dyDescent="0.25">
      <c r="A169" s="46"/>
      <c r="B169" s="46"/>
      <c r="C169" s="46"/>
      <c r="D169" s="46"/>
      <c r="E169" s="46"/>
      <c r="F169" s="46"/>
      <c r="G169" s="46">
        <v>6</v>
      </c>
      <c r="H169" s="46"/>
      <c r="I169" s="46"/>
      <c r="J169" s="89"/>
      <c r="K169" s="89"/>
      <c r="L169" s="87"/>
      <c r="M169" s="89"/>
    </row>
    <row r="170" spans="1:13" s="48" customFormat="1" ht="20.100000000000001" hidden="1" customHeight="1" x14ac:dyDescent="0.25">
      <c r="A170" s="46"/>
      <c r="B170" s="46"/>
      <c r="C170" s="46"/>
      <c r="D170" s="46"/>
      <c r="E170" s="46"/>
      <c r="F170" s="46"/>
      <c r="G170" s="46">
        <v>5</v>
      </c>
      <c r="H170" s="46"/>
      <c r="I170" s="46"/>
      <c r="J170" s="89"/>
      <c r="K170" s="89"/>
      <c r="L170" s="87"/>
      <c r="M170" s="89"/>
    </row>
    <row r="171" spans="1:13" s="116" customFormat="1" ht="22.5" customHeight="1" x14ac:dyDescent="0.25">
      <c r="A171" s="111"/>
      <c r="B171" s="111"/>
      <c r="C171" s="111"/>
      <c r="D171" s="111"/>
      <c r="E171" s="111"/>
      <c r="F171" s="111"/>
      <c r="G171" s="126">
        <v>322</v>
      </c>
      <c r="H171" s="113" t="s">
        <v>97</v>
      </c>
      <c r="I171" s="113"/>
      <c r="J171" s="114">
        <f>SUBTOTAL(9,J172:J173)</f>
        <v>10000</v>
      </c>
      <c r="K171" s="114">
        <f>SUBTOTAL(9,K172:K173)</f>
        <v>9658.5</v>
      </c>
      <c r="L171" s="115">
        <f>IF(J171&lt;&gt;0,K171/J171,"***")</f>
        <v>0.96584999999999999</v>
      </c>
      <c r="M171" s="114"/>
    </row>
    <row r="172" spans="1:13" s="48" customFormat="1" ht="30" hidden="1" customHeight="1" x14ac:dyDescent="0.25">
      <c r="A172" s="59"/>
      <c r="B172" s="59"/>
      <c r="C172" s="59"/>
      <c r="D172" s="59"/>
      <c r="E172" s="59"/>
      <c r="F172" s="54"/>
      <c r="G172" s="54"/>
      <c r="H172" s="76"/>
      <c r="I172" s="76"/>
      <c r="J172" s="56"/>
      <c r="K172" s="56"/>
      <c r="L172" s="77"/>
      <c r="M172" s="56"/>
    </row>
    <row r="173" spans="1:13" s="116" customFormat="1" x14ac:dyDescent="0.25">
      <c r="A173" s="111"/>
      <c r="B173" s="111"/>
      <c r="C173" s="111"/>
      <c r="D173" s="111"/>
      <c r="E173" s="111"/>
      <c r="F173" s="111"/>
      <c r="G173" s="111"/>
      <c r="H173" s="124">
        <v>3225</v>
      </c>
      <c r="I173" s="95" t="s">
        <v>143</v>
      </c>
      <c r="J173" s="117">
        <v>10000</v>
      </c>
      <c r="K173" s="117">
        <v>9658.5</v>
      </c>
      <c r="L173" s="122">
        <f>IF(J173&lt;&gt;0,K173/J173,"***")</f>
        <v>0.96584999999999999</v>
      </c>
      <c r="M173" s="117"/>
    </row>
    <row r="174" spans="1:13" s="116" customFormat="1" ht="30" hidden="1" customHeight="1" x14ac:dyDescent="0.25">
      <c r="A174" s="111"/>
      <c r="B174" s="111"/>
      <c r="C174" s="111"/>
      <c r="D174" s="111"/>
      <c r="E174" s="111"/>
      <c r="F174" s="111"/>
      <c r="G174" s="118"/>
      <c r="H174" s="119"/>
      <c r="I174" s="119"/>
      <c r="J174" s="120"/>
      <c r="K174" s="120"/>
      <c r="L174" s="121"/>
      <c r="M174" s="120"/>
    </row>
    <row r="175" spans="1:13" s="48" customFormat="1" ht="22.5" customHeight="1" x14ac:dyDescent="0.25">
      <c r="A175" s="59"/>
      <c r="B175" s="59"/>
      <c r="C175" s="59"/>
      <c r="D175" s="59"/>
      <c r="E175" s="145" t="s">
        <v>60</v>
      </c>
      <c r="F175" s="145" t="s">
        <v>61</v>
      </c>
      <c r="G175" s="145"/>
      <c r="H175" s="146"/>
      <c r="I175" s="146"/>
      <c r="J175" s="147">
        <f>SUBTOTAL(9,J176:J184)</f>
        <v>22780</v>
      </c>
      <c r="K175" s="147">
        <f>SUBTOTAL(9,K176:K184)</f>
        <v>18495.21</v>
      </c>
      <c r="L175" s="148">
        <f>IF(J175&lt;&gt;0,K175/J175,"***")</f>
        <v>0.81190561896400348</v>
      </c>
      <c r="M175" s="74"/>
    </row>
    <row r="176" spans="1:13" s="48" customFormat="1" ht="30" hidden="1" customHeight="1" x14ac:dyDescent="0.25">
      <c r="A176" s="59"/>
      <c r="B176" s="59"/>
      <c r="C176" s="59"/>
      <c r="D176" s="59"/>
      <c r="E176" s="72"/>
      <c r="F176" s="72"/>
      <c r="G176" s="72"/>
      <c r="H176" s="73"/>
      <c r="I176" s="73"/>
      <c r="J176" s="74"/>
      <c r="K176" s="74"/>
      <c r="L176" s="75"/>
      <c r="M176" s="74"/>
    </row>
    <row r="177" spans="1:13" s="48" customFormat="1" ht="23.25" customHeight="1" x14ac:dyDescent="0.25">
      <c r="A177" s="59"/>
      <c r="B177" s="59"/>
      <c r="C177" s="59"/>
      <c r="D177" s="59"/>
      <c r="E177" s="59"/>
      <c r="F177" s="149" t="s">
        <v>74</v>
      </c>
      <c r="G177" s="149" t="s">
        <v>75</v>
      </c>
      <c r="H177" s="150"/>
      <c r="I177" s="150"/>
      <c r="J177" s="130">
        <f>SUBTOTAL(9,J178:J183)</f>
        <v>22780</v>
      </c>
      <c r="K177" s="130">
        <f>SUBTOTAL(9,K178:K183)</f>
        <v>18495.21</v>
      </c>
      <c r="L177" s="151">
        <f>IF(J177&lt;&gt;0,K177/J177,"***")</f>
        <v>0.81190561896400348</v>
      </c>
      <c r="M177" s="56"/>
    </row>
    <row r="178" spans="1:13" s="48" customFormat="1" ht="30" hidden="1" customHeight="1" x14ac:dyDescent="0.25">
      <c r="A178" s="59"/>
      <c r="B178" s="59"/>
      <c r="C178" s="59"/>
      <c r="D178" s="59"/>
      <c r="E178" s="59"/>
      <c r="F178" s="54"/>
      <c r="G178" s="54"/>
      <c r="H178" s="76"/>
      <c r="I178" s="76"/>
      <c r="J178" s="56"/>
      <c r="K178" s="56"/>
      <c r="L178" s="77"/>
      <c r="M178" s="56"/>
    </row>
    <row r="179" spans="1:13" s="116" customFormat="1" ht="22.5" customHeight="1" x14ac:dyDescent="0.25">
      <c r="A179" s="111"/>
      <c r="B179" s="111"/>
      <c r="C179" s="111"/>
      <c r="D179" s="111"/>
      <c r="E179" s="111"/>
      <c r="F179" s="111"/>
      <c r="G179" s="112" t="s">
        <v>96</v>
      </c>
      <c r="H179" s="113" t="s">
        <v>97</v>
      </c>
      <c r="I179" s="113"/>
      <c r="J179" s="114">
        <f>SUBTOTAL(9,J180:J182)</f>
        <v>22780</v>
      </c>
      <c r="K179" s="114">
        <f>SUBTOTAL(9,K180:K182)</f>
        <v>18495.21</v>
      </c>
      <c r="L179" s="115">
        <f>IF(J179&lt;&gt;0,K179/J179,"***")</f>
        <v>0.81190561896400348</v>
      </c>
      <c r="M179" s="114"/>
    </row>
    <row r="180" spans="1:13" s="116" customFormat="1" ht="30" hidden="1" customHeight="1" x14ac:dyDescent="0.25">
      <c r="A180" s="111"/>
      <c r="B180" s="111"/>
      <c r="C180" s="111"/>
      <c r="D180" s="111"/>
      <c r="E180" s="111"/>
      <c r="F180" s="111"/>
      <c r="G180" s="118"/>
      <c r="H180" s="119"/>
      <c r="I180" s="119"/>
      <c r="J180" s="120"/>
      <c r="K180" s="120"/>
      <c r="L180" s="121"/>
      <c r="M180" s="120"/>
    </row>
    <row r="181" spans="1:13" s="116" customFormat="1" x14ac:dyDescent="0.25">
      <c r="A181" s="111"/>
      <c r="B181" s="111"/>
      <c r="C181" s="111"/>
      <c r="D181" s="111"/>
      <c r="E181" s="111"/>
      <c r="F181" s="111"/>
      <c r="G181" s="111"/>
      <c r="H181" s="95" t="s">
        <v>111</v>
      </c>
      <c r="I181" s="95" t="s">
        <v>100</v>
      </c>
      <c r="J181" s="117">
        <v>22780</v>
      </c>
      <c r="K181" s="117">
        <v>18495.21</v>
      </c>
      <c r="L181" s="122">
        <f>IF(J181&lt;&gt;0,K181/J181,"***")</f>
        <v>0.81190561896400348</v>
      </c>
      <c r="M181" s="117"/>
    </row>
    <row r="182" spans="1:13" s="48" customFormat="1" ht="15.75" hidden="1" x14ac:dyDescent="0.25">
      <c r="A182" s="46"/>
      <c r="B182" s="46"/>
      <c r="C182" s="46"/>
      <c r="D182" s="46"/>
      <c r="E182" s="46"/>
      <c r="F182" s="46"/>
      <c r="G182" s="46">
        <v>7</v>
      </c>
      <c r="H182" s="46"/>
      <c r="I182" s="46"/>
      <c r="J182" s="89"/>
      <c r="K182" s="89"/>
      <c r="L182" s="87"/>
      <c r="M182" s="89"/>
    </row>
    <row r="183" spans="1:13" s="48" customFormat="1" ht="20.100000000000001" hidden="1" customHeight="1" x14ac:dyDescent="0.25">
      <c r="A183" s="46"/>
      <c r="B183" s="46"/>
      <c r="C183" s="46"/>
      <c r="D183" s="46"/>
      <c r="E183" s="46"/>
      <c r="F183" s="46"/>
      <c r="G183" s="46">
        <v>6</v>
      </c>
      <c r="H183" s="46"/>
      <c r="I183" s="46"/>
      <c r="J183" s="89"/>
      <c r="K183" s="89"/>
      <c r="L183" s="87"/>
      <c r="M183" s="89"/>
    </row>
    <row r="184" spans="1:13" s="48" customFormat="1" ht="20.100000000000001" hidden="1" customHeight="1" x14ac:dyDescent="0.25">
      <c r="A184" s="46"/>
      <c r="B184" s="46"/>
      <c r="C184" s="46"/>
      <c r="D184" s="46"/>
      <c r="E184" s="46"/>
      <c r="F184" s="46"/>
      <c r="G184" s="46">
        <v>5</v>
      </c>
      <c r="H184" s="46"/>
      <c r="I184" s="46"/>
      <c r="J184" s="89"/>
      <c r="K184" s="89"/>
      <c r="L184" s="87"/>
      <c r="M184" s="89"/>
    </row>
    <row r="185" spans="1:13" s="48" customFormat="1" ht="20.100000000000001" hidden="1" customHeight="1" x14ac:dyDescent="0.25">
      <c r="A185" s="46"/>
      <c r="B185" s="46"/>
      <c r="C185" s="46"/>
      <c r="D185" s="46"/>
      <c r="E185" s="46"/>
      <c r="F185" s="46"/>
      <c r="G185" s="46">
        <v>4</v>
      </c>
      <c r="H185" s="46"/>
      <c r="I185" s="46"/>
      <c r="J185" s="89"/>
      <c r="K185" s="89"/>
      <c r="L185" s="87"/>
      <c r="M185" s="89"/>
    </row>
    <row r="186" spans="1:13" s="48" customFormat="1" ht="23.25" customHeight="1" x14ac:dyDescent="0.25">
      <c r="A186" s="59"/>
      <c r="B186" s="59"/>
      <c r="C186" s="59"/>
      <c r="D186" s="141" t="s">
        <v>156</v>
      </c>
      <c r="E186" s="141" t="s">
        <v>157</v>
      </c>
      <c r="F186" s="141"/>
      <c r="G186" s="141"/>
      <c r="H186" s="142"/>
      <c r="I186" s="142"/>
      <c r="J186" s="143">
        <f>SUBTOTAL(9,J187:J204)</f>
        <v>94600</v>
      </c>
      <c r="K186" s="143">
        <f>SUBTOTAL(9,K187:K204)</f>
        <v>89406.720000000001</v>
      </c>
      <c r="L186" s="144">
        <f>IF(J186&lt;&gt;0,K186/J186,"***")</f>
        <v>0.94510274841437636</v>
      </c>
      <c r="M186" s="70"/>
    </row>
    <row r="187" spans="1:13" s="48" customFormat="1" ht="22.5" customHeight="1" x14ac:dyDescent="0.25">
      <c r="A187" s="59"/>
      <c r="B187" s="59"/>
      <c r="C187" s="59"/>
      <c r="D187" s="59"/>
      <c r="E187" s="145" t="s">
        <v>33</v>
      </c>
      <c r="F187" s="145" t="s">
        <v>34</v>
      </c>
      <c r="G187" s="145"/>
      <c r="H187" s="146"/>
      <c r="I187" s="146"/>
      <c r="J187" s="147">
        <f>SUBTOTAL(9,J188:J204)</f>
        <v>94600</v>
      </c>
      <c r="K187" s="147">
        <f>SUBTOTAL(9,K188:K204)</f>
        <v>89406.720000000001</v>
      </c>
      <c r="L187" s="148">
        <f>IF(J187&lt;&gt;0,K187/J187,"***")</f>
        <v>0.94510274841437636</v>
      </c>
      <c r="M187" s="74"/>
    </row>
    <row r="188" spans="1:13" s="48" customFormat="1" ht="30" hidden="1" customHeight="1" x14ac:dyDescent="0.25">
      <c r="A188" s="59"/>
      <c r="B188" s="59"/>
      <c r="C188" s="59"/>
      <c r="D188" s="59"/>
      <c r="E188" s="72"/>
      <c r="F188" s="72"/>
      <c r="G188" s="72"/>
      <c r="H188" s="73"/>
      <c r="I188" s="73"/>
      <c r="J188" s="74"/>
      <c r="K188" s="74"/>
      <c r="L188" s="75"/>
      <c r="M188" s="74"/>
    </row>
    <row r="189" spans="1:13" s="48" customFormat="1" ht="23.25" customHeight="1" x14ac:dyDescent="0.25">
      <c r="A189" s="59"/>
      <c r="B189" s="59"/>
      <c r="C189" s="59"/>
      <c r="D189" s="59"/>
      <c r="E189" s="59"/>
      <c r="F189" s="149" t="s">
        <v>74</v>
      </c>
      <c r="G189" s="149" t="s">
        <v>75</v>
      </c>
      <c r="H189" s="150"/>
      <c r="I189" s="150"/>
      <c r="J189" s="130">
        <f>SUBTOTAL(9,J190:J204)</f>
        <v>94600</v>
      </c>
      <c r="K189" s="130">
        <f>SUBTOTAL(9,K190:K204)</f>
        <v>89406.720000000001</v>
      </c>
      <c r="L189" s="151">
        <f>IF(J189&lt;&gt;0,K189/J189,"***")</f>
        <v>0.94510274841437636</v>
      </c>
      <c r="M189" s="56"/>
    </row>
    <row r="190" spans="1:13" s="48" customFormat="1" ht="30" hidden="1" customHeight="1" x14ac:dyDescent="0.25">
      <c r="A190" s="59"/>
      <c r="B190" s="59"/>
      <c r="C190" s="59"/>
      <c r="D190" s="59"/>
      <c r="E190" s="59"/>
      <c r="F190" s="54"/>
      <c r="G190" s="54"/>
      <c r="H190" s="76"/>
      <c r="I190" s="76"/>
      <c r="J190" s="56"/>
      <c r="K190" s="56"/>
      <c r="L190" s="77"/>
      <c r="M190" s="56"/>
    </row>
    <row r="191" spans="1:13" s="116" customFormat="1" ht="22.5" customHeight="1" x14ac:dyDescent="0.25">
      <c r="A191" s="111"/>
      <c r="B191" s="111"/>
      <c r="C191" s="111"/>
      <c r="D191" s="111"/>
      <c r="E191" s="111"/>
      <c r="F191" s="111"/>
      <c r="G191" s="112" t="s">
        <v>76</v>
      </c>
      <c r="H191" s="113" t="s">
        <v>77</v>
      </c>
      <c r="I191" s="113"/>
      <c r="J191" s="114">
        <f>SUBTOTAL(9,J192:J194)</f>
        <v>89550</v>
      </c>
      <c r="K191" s="114">
        <f>SUBTOTAL(9,K192:K194)</f>
        <v>84799.08</v>
      </c>
      <c r="L191" s="115">
        <f>IF(J191&lt;&gt;0,K191/J191,"***")</f>
        <v>0.9469467336683417</v>
      </c>
      <c r="M191" s="114"/>
    </row>
    <row r="192" spans="1:13" s="116" customFormat="1" ht="30" hidden="1" customHeight="1" x14ac:dyDescent="0.25">
      <c r="A192" s="111"/>
      <c r="B192" s="111"/>
      <c r="C192" s="111"/>
      <c r="D192" s="111"/>
      <c r="E192" s="111"/>
      <c r="F192" s="111"/>
      <c r="G192" s="118"/>
      <c r="H192" s="119"/>
      <c r="I192" s="119"/>
      <c r="J192" s="120"/>
      <c r="K192" s="120"/>
      <c r="L192" s="121"/>
      <c r="M192" s="120"/>
    </row>
    <row r="193" spans="1:13" s="116" customFormat="1" x14ac:dyDescent="0.25">
      <c r="A193" s="111"/>
      <c r="B193" s="111"/>
      <c r="C193" s="111"/>
      <c r="D193" s="111"/>
      <c r="E193" s="111"/>
      <c r="F193" s="111"/>
      <c r="G193" s="111"/>
      <c r="H193" s="95" t="s">
        <v>78</v>
      </c>
      <c r="I193" s="95" t="s">
        <v>79</v>
      </c>
      <c r="J193" s="117">
        <v>89550</v>
      </c>
      <c r="K193" s="117">
        <v>84799.08</v>
      </c>
      <c r="L193" s="122">
        <f>IF(J193&lt;&gt;0,K193/J193,"***")</f>
        <v>0.9469467336683417</v>
      </c>
      <c r="M193" s="117"/>
    </row>
    <row r="194" spans="1:13" s="116" customFormat="1" hidden="1" x14ac:dyDescent="0.25">
      <c r="A194" s="95"/>
      <c r="B194" s="95"/>
      <c r="C194" s="95"/>
      <c r="D194" s="95"/>
      <c r="E194" s="95"/>
      <c r="F194" s="95"/>
      <c r="G194" s="95">
        <v>7</v>
      </c>
      <c r="H194" s="95"/>
      <c r="I194" s="95"/>
      <c r="J194" s="123"/>
      <c r="K194" s="123"/>
      <c r="L194" s="122"/>
      <c r="M194" s="123"/>
    </row>
    <row r="195" spans="1:13" s="116" customFormat="1" ht="22.5" customHeight="1" x14ac:dyDescent="0.25">
      <c r="A195" s="111"/>
      <c r="B195" s="111"/>
      <c r="C195" s="111"/>
      <c r="D195" s="111"/>
      <c r="E195" s="111"/>
      <c r="F195" s="111"/>
      <c r="G195" s="112" t="s">
        <v>80</v>
      </c>
      <c r="H195" s="113" t="s">
        <v>81</v>
      </c>
      <c r="I195" s="113"/>
      <c r="J195" s="114">
        <f>SUBTOTAL(9,J196:J198)</f>
        <v>2250</v>
      </c>
      <c r="K195" s="114">
        <f>SUBTOTAL(9,K196:K198)</f>
        <v>1885.36</v>
      </c>
      <c r="L195" s="115">
        <f>IF(J195&lt;&gt;0,K195/J195,"***")</f>
        <v>0.83793777777777778</v>
      </c>
      <c r="M195" s="114"/>
    </row>
    <row r="196" spans="1:13" s="116" customFormat="1" ht="30" hidden="1" customHeight="1" x14ac:dyDescent="0.25">
      <c r="A196" s="111"/>
      <c r="B196" s="111"/>
      <c r="C196" s="111"/>
      <c r="D196" s="111"/>
      <c r="E196" s="111"/>
      <c r="F196" s="111"/>
      <c r="G196" s="118"/>
      <c r="H196" s="119"/>
      <c r="I196" s="119"/>
      <c r="J196" s="120"/>
      <c r="K196" s="120"/>
      <c r="L196" s="121"/>
      <c r="M196" s="120"/>
    </row>
    <row r="197" spans="1:13" s="116" customFormat="1" x14ac:dyDescent="0.25">
      <c r="A197" s="111"/>
      <c r="B197" s="111"/>
      <c r="C197" s="111"/>
      <c r="D197" s="111"/>
      <c r="E197" s="111"/>
      <c r="F197" s="111"/>
      <c r="G197" s="111"/>
      <c r="H197" s="95" t="s">
        <v>82</v>
      </c>
      <c r="I197" s="95" t="s">
        <v>81</v>
      </c>
      <c r="J197" s="117">
        <v>2250</v>
      </c>
      <c r="K197" s="117">
        <v>1885.36</v>
      </c>
      <c r="L197" s="122">
        <f>IF(J197&lt;&gt;0,K197/J197,"***")</f>
        <v>0.83793777777777778</v>
      </c>
      <c r="M197" s="117"/>
    </row>
    <row r="198" spans="1:13" s="116" customFormat="1" hidden="1" x14ac:dyDescent="0.25">
      <c r="A198" s="95"/>
      <c r="B198" s="95"/>
      <c r="C198" s="95"/>
      <c r="D198" s="95"/>
      <c r="E198" s="95"/>
      <c r="F198" s="95"/>
      <c r="G198" s="95">
        <v>7</v>
      </c>
      <c r="H198" s="95"/>
      <c r="I198" s="95"/>
      <c r="J198" s="123"/>
      <c r="K198" s="123"/>
      <c r="L198" s="122"/>
      <c r="M198" s="123"/>
    </row>
    <row r="199" spans="1:13" s="116" customFormat="1" ht="22.5" customHeight="1" x14ac:dyDescent="0.25">
      <c r="A199" s="111"/>
      <c r="B199" s="111"/>
      <c r="C199" s="111"/>
      <c r="D199" s="111"/>
      <c r="E199" s="111"/>
      <c r="F199" s="111"/>
      <c r="G199" s="112" t="s">
        <v>83</v>
      </c>
      <c r="H199" s="113" t="s">
        <v>84</v>
      </c>
      <c r="I199" s="113"/>
      <c r="J199" s="114">
        <f>SUBTOTAL(9,J200:J202)</f>
        <v>2400</v>
      </c>
      <c r="K199" s="114">
        <f>SUBTOTAL(9,K200:K202)</f>
        <v>2383.08</v>
      </c>
      <c r="L199" s="115">
        <f>IF(J199&lt;&gt;0,K199/J199,"***")</f>
        <v>0.99295</v>
      </c>
      <c r="M199" s="114"/>
    </row>
    <row r="200" spans="1:13" s="116" customFormat="1" ht="30" hidden="1" customHeight="1" x14ac:dyDescent="0.25">
      <c r="A200" s="111"/>
      <c r="B200" s="111"/>
      <c r="C200" s="111"/>
      <c r="D200" s="111"/>
      <c r="E200" s="111"/>
      <c r="F200" s="111"/>
      <c r="G200" s="118"/>
      <c r="H200" s="119"/>
      <c r="I200" s="119"/>
      <c r="J200" s="120"/>
      <c r="K200" s="120"/>
      <c r="L200" s="121"/>
      <c r="M200" s="120"/>
    </row>
    <row r="201" spans="1:13" s="116" customFormat="1" x14ac:dyDescent="0.25">
      <c r="A201" s="111"/>
      <c r="B201" s="111"/>
      <c r="C201" s="111"/>
      <c r="D201" s="111"/>
      <c r="E201" s="111"/>
      <c r="F201" s="111"/>
      <c r="G201" s="111"/>
      <c r="H201" s="95" t="s">
        <v>85</v>
      </c>
      <c r="I201" s="95" t="s">
        <v>86</v>
      </c>
      <c r="J201" s="117">
        <v>2400</v>
      </c>
      <c r="K201" s="117">
        <v>2383.08</v>
      </c>
      <c r="L201" s="122">
        <f>IF(J201&lt;&gt;0,K201/J201,"***")</f>
        <v>0.99295</v>
      </c>
      <c r="M201" s="117"/>
    </row>
    <row r="202" spans="1:13" s="116" customFormat="1" ht="22.5" customHeight="1" x14ac:dyDescent="0.25">
      <c r="A202" s="111"/>
      <c r="B202" s="111"/>
      <c r="C202" s="111"/>
      <c r="D202" s="111"/>
      <c r="E202" s="111"/>
      <c r="F202" s="111"/>
      <c r="G202" s="112" t="s">
        <v>87</v>
      </c>
      <c r="H202" s="113" t="s">
        <v>88</v>
      </c>
      <c r="I202" s="113"/>
      <c r="J202" s="114">
        <f>SUBTOTAL(9,J203:J204)</f>
        <v>400</v>
      </c>
      <c r="K202" s="114">
        <f>SUBTOTAL(9,K203:K204)</f>
        <v>339.2</v>
      </c>
      <c r="L202" s="115">
        <f>IF(J202&lt;&gt;0,K202/J202,"***")</f>
        <v>0.84799999999999998</v>
      </c>
      <c r="M202" s="114"/>
    </row>
    <row r="203" spans="1:13" s="116" customFormat="1" ht="30" hidden="1" customHeight="1" x14ac:dyDescent="0.25">
      <c r="A203" s="111"/>
      <c r="B203" s="111"/>
      <c r="C203" s="111"/>
      <c r="D203" s="111"/>
      <c r="E203" s="111"/>
      <c r="F203" s="111"/>
      <c r="G203" s="118"/>
      <c r="H203" s="119"/>
      <c r="I203" s="119"/>
      <c r="J203" s="120"/>
      <c r="K203" s="120"/>
      <c r="L203" s="121"/>
      <c r="M203" s="120"/>
    </row>
    <row r="204" spans="1:13" s="116" customFormat="1" x14ac:dyDescent="0.25">
      <c r="A204" s="111"/>
      <c r="B204" s="111"/>
      <c r="C204" s="111"/>
      <c r="D204" s="111"/>
      <c r="E204" s="111"/>
      <c r="F204" s="111"/>
      <c r="G204" s="111"/>
      <c r="H204" s="95" t="s">
        <v>89</v>
      </c>
      <c r="I204" s="95" t="s">
        <v>90</v>
      </c>
      <c r="J204" s="117">
        <v>400</v>
      </c>
      <c r="K204" s="117">
        <v>339.2</v>
      </c>
      <c r="L204" s="122">
        <f>IF(J204&lt;&gt;0,K204/J204,"***")</f>
        <v>0.84799999999999998</v>
      </c>
      <c r="M204" s="117"/>
    </row>
    <row r="205" spans="1:13" s="48" customFormat="1" ht="23.25" customHeight="1" x14ac:dyDescent="0.25">
      <c r="A205" s="59"/>
      <c r="B205" s="59"/>
      <c r="C205" s="59"/>
      <c r="D205" s="141" t="s">
        <v>158</v>
      </c>
      <c r="E205" s="141" t="s">
        <v>159</v>
      </c>
      <c r="F205" s="141"/>
      <c r="G205" s="141"/>
      <c r="H205" s="142"/>
      <c r="I205" s="142"/>
      <c r="J205" s="143">
        <f>SUBTOTAL(9,J206:J217)</f>
        <v>22000</v>
      </c>
      <c r="K205" s="143">
        <f>SUBTOTAL(9,K206:K217)</f>
        <v>20304.25</v>
      </c>
      <c r="L205" s="144">
        <f>IF(J205&lt;&gt;0,K205/J205,"***")</f>
        <v>0.92292045454545457</v>
      </c>
      <c r="M205" s="70"/>
    </row>
    <row r="206" spans="1:13" s="48" customFormat="1" ht="22.5" customHeight="1" x14ac:dyDescent="0.25">
      <c r="A206" s="59"/>
      <c r="B206" s="59"/>
      <c r="C206" s="59"/>
      <c r="D206" s="59"/>
      <c r="E206" s="145" t="s">
        <v>33</v>
      </c>
      <c r="F206" s="145" t="s">
        <v>34</v>
      </c>
      <c r="G206" s="145"/>
      <c r="H206" s="146"/>
      <c r="I206" s="146"/>
      <c r="J206" s="147">
        <f>SUBTOTAL(9,J207:J210)</f>
        <v>10000</v>
      </c>
      <c r="K206" s="147">
        <f>SUBTOTAL(9,K207:K210)</f>
        <v>10000</v>
      </c>
      <c r="L206" s="148">
        <f>IF(J206&lt;&gt;0,K206/J206,"***")</f>
        <v>1</v>
      </c>
      <c r="M206" s="74"/>
    </row>
    <row r="207" spans="1:13" s="48" customFormat="1" ht="23.25" customHeight="1" x14ac:dyDescent="0.25">
      <c r="A207" s="59"/>
      <c r="B207" s="59"/>
      <c r="C207" s="59"/>
      <c r="D207" s="59"/>
      <c r="E207" s="59"/>
      <c r="F207" s="149" t="s">
        <v>91</v>
      </c>
      <c r="G207" s="149" t="s">
        <v>92</v>
      </c>
      <c r="H207" s="150"/>
      <c r="I207" s="150"/>
      <c r="J207" s="153">
        <f>SUBTOTAL(9,J208:J210)</f>
        <v>10000</v>
      </c>
      <c r="K207" s="153">
        <f>SUBTOTAL(9,K208:K210)</f>
        <v>10000</v>
      </c>
      <c r="L207" s="151">
        <f>IF(J207&lt;&gt;0,K207/J207,"***")</f>
        <v>1</v>
      </c>
      <c r="M207" s="56"/>
    </row>
    <row r="208" spans="1:13" s="116" customFormat="1" ht="22.5" customHeight="1" x14ac:dyDescent="0.25">
      <c r="A208" s="111"/>
      <c r="B208" s="111"/>
      <c r="C208" s="111"/>
      <c r="D208" s="111"/>
      <c r="E208" s="111"/>
      <c r="F208" s="111"/>
      <c r="G208" s="112" t="s">
        <v>93</v>
      </c>
      <c r="H208" s="113" t="s">
        <v>94</v>
      </c>
      <c r="I208" s="113"/>
      <c r="J208" s="114">
        <f>SUBTOTAL(9,J209:J210)</f>
        <v>10000</v>
      </c>
      <c r="K208" s="114">
        <f>SUBTOTAL(9,K209:K210)</f>
        <v>10000</v>
      </c>
      <c r="L208" s="115">
        <f>IF(J208&lt;&gt;0,K208/J208,"***")</f>
        <v>1</v>
      </c>
      <c r="M208" s="114"/>
    </row>
    <row r="209" spans="1:13" s="116" customFormat="1" ht="30" hidden="1" customHeight="1" x14ac:dyDescent="0.25">
      <c r="A209" s="111"/>
      <c r="B209" s="111"/>
      <c r="C209" s="111"/>
      <c r="D209" s="111"/>
      <c r="E209" s="111"/>
      <c r="F209" s="111"/>
      <c r="G209" s="118"/>
      <c r="H209" s="119"/>
      <c r="I209" s="119"/>
      <c r="J209" s="120"/>
      <c r="K209" s="120"/>
      <c r="L209" s="121"/>
      <c r="M209" s="120"/>
    </row>
    <row r="210" spans="1:13" s="116" customFormat="1" x14ac:dyDescent="0.25">
      <c r="A210" s="111"/>
      <c r="B210" s="111"/>
      <c r="C210" s="111"/>
      <c r="D210" s="111"/>
      <c r="E210" s="111"/>
      <c r="F210" s="111"/>
      <c r="G210" s="111"/>
      <c r="H210" s="124">
        <v>4221</v>
      </c>
      <c r="I210" s="95" t="s">
        <v>95</v>
      </c>
      <c r="J210" s="117">
        <v>10000</v>
      </c>
      <c r="K210" s="117">
        <v>10000</v>
      </c>
      <c r="L210" s="122">
        <f>IF(J210&lt;&gt;0,K210/J210,"***")</f>
        <v>1</v>
      </c>
      <c r="M210" s="117"/>
    </row>
    <row r="211" spans="1:13" s="48" customFormat="1" ht="22.5" customHeight="1" x14ac:dyDescent="0.25">
      <c r="A211" s="59"/>
      <c r="B211" s="59"/>
      <c r="C211" s="59"/>
      <c r="D211" s="59"/>
      <c r="E211" s="145" t="s">
        <v>50</v>
      </c>
      <c r="F211" s="145" t="s">
        <v>51</v>
      </c>
      <c r="G211" s="145"/>
      <c r="H211" s="146"/>
      <c r="I211" s="146"/>
      <c r="J211" s="152">
        <f>SUBTOTAL(9,J212:J220)</f>
        <v>12000</v>
      </c>
      <c r="K211" s="152">
        <f>SUBTOTAL(9,K212:K220)</f>
        <v>10304.25</v>
      </c>
      <c r="L211" s="148">
        <f>IF(J211&lt;&gt;0,K211/J211,"***")</f>
        <v>0.85868750000000005</v>
      </c>
      <c r="M211" s="74"/>
    </row>
    <row r="212" spans="1:13" s="48" customFormat="1" ht="30" hidden="1" customHeight="1" x14ac:dyDescent="0.25">
      <c r="A212" s="59"/>
      <c r="B212" s="59"/>
      <c r="C212" s="59"/>
      <c r="D212" s="59"/>
      <c r="E212" s="72"/>
      <c r="F212" s="72"/>
      <c r="G212" s="72"/>
      <c r="H212" s="73"/>
      <c r="I212" s="73"/>
      <c r="J212" s="74"/>
      <c r="K212" s="74"/>
      <c r="L212" s="75"/>
      <c r="M212" s="74"/>
    </row>
    <row r="213" spans="1:13" s="48" customFormat="1" ht="23.25" customHeight="1" x14ac:dyDescent="0.25">
      <c r="A213" s="59"/>
      <c r="B213" s="59"/>
      <c r="C213" s="59"/>
      <c r="D213" s="59"/>
      <c r="E213" s="59"/>
      <c r="F213" s="149" t="s">
        <v>91</v>
      </c>
      <c r="G213" s="149" t="s">
        <v>92</v>
      </c>
      <c r="H213" s="150"/>
      <c r="I213" s="150"/>
      <c r="J213" s="153">
        <f>SUBTOTAL(9,J214:J220)</f>
        <v>12000</v>
      </c>
      <c r="K213" s="153">
        <f>SUBTOTAL(9,K214:K220)</f>
        <v>10304.25</v>
      </c>
      <c r="L213" s="151">
        <f>IF(J213&lt;&gt;0,K213/J213,"***")</f>
        <v>0.85868750000000005</v>
      </c>
      <c r="M213" s="56"/>
    </row>
    <row r="214" spans="1:13" s="48" customFormat="1" ht="30" hidden="1" customHeight="1" x14ac:dyDescent="0.25">
      <c r="A214" s="59"/>
      <c r="B214" s="59"/>
      <c r="C214" s="59"/>
      <c r="D214" s="59"/>
      <c r="E214" s="59"/>
      <c r="F214" s="54"/>
      <c r="G214" s="54"/>
      <c r="H214" s="76"/>
      <c r="I214" s="76"/>
      <c r="J214" s="56"/>
      <c r="K214" s="56"/>
      <c r="L214" s="77"/>
      <c r="M214" s="56"/>
    </row>
    <row r="215" spans="1:13" s="116" customFormat="1" ht="22.5" customHeight="1" x14ac:dyDescent="0.25">
      <c r="A215" s="111"/>
      <c r="B215" s="111"/>
      <c r="C215" s="111"/>
      <c r="D215" s="111"/>
      <c r="E215" s="111"/>
      <c r="F215" s="111"/>
      <c r="G215" s="112" t="s">
        <v>93</v>
      </c>
      <c r="H215" s="113" t="s">
        <v>94</v>
      </c>
      <c r="I215" s="113"/>
      <c r="J215" s="114">
        <f>SUBTOTAL(9,J216:J218)</f>
        <v>12000</v>
      </c>
      <c r="K215" s="114">
        <f>SUBTOTAL(9,K216:K218)</f>
        <v>10304.25</v>
      </c>
      <c r="L215" s="115">
        <f>IF(J215&lt;&gt;0,K215/J215,"***")</f>
        <v>0.85868750000000005</v>
      </c>
      <c r="M215" s="114"/>
    </row>
    <row r="216" spans="1:13" s="116" customFormat="1" ht="30" hidden="1" customHeight="1" x14ac:dyDescent="0.25">
      <c r="A216" s="111"/>
      <c r="B216" s="111"/>
      <c r="C216" s="111"/>
      <c r="D216" s="111"/>
      <c r="E216" s="111"/>
      <c r="F216" s="111"/>
      <c r="G216" s="118"/>
      <c r="H216" s="119"/>
      <c r="I216" s="119"/>
      <c r="J216" s="120"/>
      <c r="K216" s="120"/>
      <c r="L216" s="121"/>
      <c r="M216" s="120"/>
    </row>
    <row r="217" spans="1:13" s="116" customFormat="1" x14ac:dyDescent="0.25">
      <c r="A217" s="111"/>
      <c r="B217" s="111"/>
      <c r="C217" s="111"/>
      <c r="D217" s="111"/>
      <c r="E217" s="111"/>
      <c r="F217" s="111"/>
      <c r="G217" s="111"/>
      <c r="H217" s="95" t="s">
        <v>141</v>
      </c>
      <c r="I217" s="95" t="s">
        <v>142</v>
      </c>
      <c r="J217" s="117">
        <v>12000</v>
      </c>
      <c r="K217" s="117">
        <v>10304.25</v>
      </c>
      <c r="L217" s="122">
        <f>IF(J217&lt;&gt;0,K217/J217,"***")</f>
        <v>0.85868750000000005</v>
      </c>
      <c r="M217" s="117"/>
    </row>
    <row r="218" spans="1:13" s="48" customFormat="1" ht="15.75" hidden="1" x14ac:dyDescent="0.25">
      <c r="A218" s="46"/>
      <c r="B218" s="46"/>
      <c r="C218" s="46"/>
      <c r="D218" s="46"/>
      <c r="E218" s="46"/>
      <c r="F218" s="46"/>
      <c r="G218" s="46">
        <v>7</v>
      </c>
      <c r="H218" s="46"/>
      <c r="I218" s="46"/>
      <c r="J218" s="89"/>
      <c r="K218" s="89"/>
      <c r="L218" s="87"/>
      <c r="M218" s="89"/>
    </row>
    <row r="219" spans="1:13" s="48" customFormat="1" ht="20.100000000000001" hidden="1" customHeight="1" x14ac:dyDescent="0.25">
      <c r="A219" s="46"/>
      <c r="B219" s="46"/>
      <c r="C219" s="46"/>
      <c r="D219" s="46"/>
      <c r="E219" s="46"/>
      <c r="F219" s="46"/>
      <c r="G219" s="46">
        <v>6</v>
      </c>
      <c r="H219" s="46"/>
      <c r="I219" s="46"/>
      <c r="J219" s="89"/>
      <c r="K219" s="89"/>
      <c r="L219" s="87"/>
      <c r="M219" s="89"/>
    </row>
    <row r="220" spans="1:13" s="48" customFormat="1" ht="22.5" hidden="1" customHeight="1" x14ac:dyDescent="0.25">
      <c r="A220" s="46"/>
      <c r="B220" s="46"/>
      <c r="C220" s="46"/>
      <c r="D220" s="46"/>
      <c r="E220" s="46"/>
      <c r="F220" s="46"/>
      <c r="G220" s="46">
        <v>5</v>
      </c>
      <c r="H220" s="46"/>
      <c r="I220" s="46"/>
      <c r="J220" s="89"/>
      <c r="K220" s="89"/>
      <c r="L220" s="87"/>
      <c r="M220" s="89"/>
    </row>
    <row r="221" spans="1:13" s="116" customFormat="1" hidden="1" x14ac:dyDescent="0.25">
      <c r="A221" s="95"/>
      <c r="B221" s="95"/>
      <c r="C221" s="95"/>
      <c r="D221" s="95"/>
      <c r="E221" s="95"/>
      <c r="F221" s="95"/>
      <c r="G221" s="95">
        <v>7</v>
      </c>
      <c r="H221" s="95"/>
      <c r="I221" s="95"/>
      <c r="J221" s="123"/>
      <c r="K221" s="123"/>
      <c r="L221" s="122"/>
      <c r="M221" s="123"/>
    </row>
    <row r="222" spans="1:13" s="48" customFormat="1" ht="15.75" hidden="1" x14ac:dyDescent="0.25">
      <c r="A222" s="46"/>
      <c r="B222" s="46"/>
      <c r="C222" s="46"/>
      <c r="D222" s="46"/>
      <c r="E222" s="46"/>
      <c r="F222" s="46"/>
      <c r="G222" s="46">
        <v>7</v>
      </c>
      <c r="H222" s="46"/>
      <c r="I222" s="46"/>
      <c r="J222" s="89"/>
      <c r="K222" s="89"/>
      <c r="L222" s="87"/>
      <c r="M222" s="89"/>
    </row>
    <row r="223" spans="1:13" s="48" customFormat="1" ht="20.100000000000001" hidden="1" customHeight="1" x14ac:dyDescent="0.25">
      <c r="A223" s="46"/>
      <c r="B223" s="46"/>
      <c r="C223" s="46"/>
      <c r="D223" s="46"/>
      <c r="E223" s="46"/>
      <c r="F223" s="46"/>
      <c r="G223" s="46">
        <v>6</v>
      </c>
      <c r="H223" s="46"/>
      <c r="I223" s="46"/>
      <c r="J223" s="89"/>
      <c r="K223" s="89"/>
      <c r="L223" s="87"/>
      <c r="M223" s="89"/>
    </row>
    <row r="224" spans="1:13" s="48" customFormat="1" ht="20.100000000000001" hidden="1" customHeight="1" x14ac:dyDescent="0.25">
      <c r="A224" s="46"/>
      <c r="B224" s="46"/>
      <c r="C224" s="46"/>
      <c r="D224" s="46"/>
      <c r="E224" s="46"/>
      <c r="F224" s="46"/>
      <c r="G224" s="46">
        <v>5</v>
      </c>
      <c r="H224" s="46"/>
      <c r="I224" s="46"/>
      <c r="J224" s="89"/>
      <c r="K224" s="89"/>
      <c r="L224" s="87"/>
      <c r="M224" s="89"/>
    </row>
    <row r="225" spans="1:13" s="48" customFormat="1" ht="20.100000000000001" hidden="1" customHeight="1" x14ac:dyDescent="0.25">
      <c r="A225" s="46"/>
      <c r="B225" s="46"/>
      <c r="C225" s="46"/>
      <c r="D225" s="46"/>
      <c r="E225" s="46"/>
      <c r="F225" s="46"/>
      <c r="G225" s="46">
        <v>4</v>
      </c>
      <c r="H225" s="46"/>
      <c r="I225" s="46"/>
      <c r="J225" s="89"/>
      <c r="K225" s="89"/>
      <c r="L225" s="87"/>
      <c r="M225" s="89"/>
    </row>
    <row r="226" spans="1:13" s="48" customFormat="1" ht="15.75" hidden="1" x14ac:dyDescent="0.25">
      <c r="A226" s="46"/>
      <c r="B226" s="46"/>
      <c r="C226" s="46"/>
      <c r="D226" s="46"/>
      <c r="E226" s="46"/>
      <c r="F226" s="46"/>
      <c r="G226" s="46">
        <v>7</v>
      </c>
      <c r="H226" s="46"/>
      <c r="I226" s="46"/>
      <c r="J226" s="89"/>
      <c r="K226" s="89"/>
      <c r="L226" s="87"/>
      <c r="M226" s="89"/>
    </row>
    <row r="227" spans="1:13" s="48" customFormat="1" ht="20.100000000000001" hidden="1" customHeight="1" x14ac:dyDescent="0.25">
      <c r="A227" s="46"/>
      <c r="B227" s="46"/>
      <c r="C227" s="46"/>
      <c r="D227" s="46"/>
      <c r="E227" s="46"/>
      <c r="F227" s="46"/>
      <c r="G227" s="46">
        <v>6</v>
      </c>
      <c r="H227" s="46"/>
      <c r="I227" s="46"/>
      <c r="J227" s="89"/>
      <c r="K227" s="89"/>
      <c r="L227" s="87"/>
      <c r="M227" s="89"/>
    </row>
    <row r="228" spans="1:13" s="48" customFormat="1" ht="20.100000000000001" hidden="1" customHeight="1" x14ac:dyDescent="0.25">
      <c r="A228" s="46"/>
      <c r="B228" s="46"/>
      <c r="C228" s="46"/>
      <c r="D228" s="46"/>
      <c r="E228" s="46"/>
      <c r="F228" s="46"/>
      <c r="G228" s="46">
        <v>5</v>
      </c>
      <c r="H228" s="46"/>
      <c r="I228" s="46"/>
      <c r="J228" s="89"/>
      <c r="K228" s="89"/>
      <c r="L228" s="87"/>
      <c r="M228" s="89"/>
    </row>
    <row r="229" spans="1:13" s="48" customFormat="1" ht="20.100000000000001" hidden="1" customHeight="1" x14ac:dyDescent="0.25">
      <c r="A229" s="46"/>
      <c r="B229" s="46"/>
      <c r="C229" s="46"/>
      <c r="D229" s="46"/>
      <c r="E229" s="46"/>
      <c r="F229" s="46"/>
      <c r="G229" s="46">
        <v>4</v>
      </c>
      <c r="H229" s="46"/>
      <c r="I229" s="46"/>
      <c r="J229" s="89"/>
      <c r="K229" s="89"/>
      <c r="L229" s="87"/>
      <c r="M229" s="89"/>
    </row>
    <row r="230" spans="1:13" s="48" customFormat="1" ht="20.100000000000001" hidden="1" customHeight="1" x14ac:dyDescent="0.25">
      <c r="A230" s="46"/>
      <c r="B230" s="46"/>
      <c r="C230" s="46"/>
      <c r="D230" s="46"/>
      <c r="E230" s="46"/>
      <c r="F230" s="46"/>
      <c r="G230" s="46">
        <v>3</v>
      </c>
      <c r="H230" s="46"/>
      <c r="I230" s="46"/>
      <c r="J230" s="89"/>
      <c r="K230" s="89"/>
      <c r="L230" s="87"/>
      <c r="M230" s="89"/>
    </row>
    <row r="231" spans="1:13" s="48" customFormat="1" ht="20.100000000000001" hidden="1" customHeight="1" x14ac:dyDescent="0.25">
      <c r="A231" s="46"/>
      <c r="B231" s="46"/>
      <c r="C231" s="46"/>
      <c r="D231" s="46"/>
      <c r="E231" s="46"/>
      <c r="F231" s="46"/>
      <c r="G231" s="46">
        <v>2</v>
      </c>
      <c r="H231" s="46"/>
      <c r="I231" s="46"/>
      <c r="J231" s="89"/>
      <c r="K231" s="89"/>
      <c r="L231" s="87"/>
      <c r="M231" s="89"/>
    </row>
    <row r="232" spans="1:13" s="48" customFormat="1" ht="15.75" hidden="1" x14ac:dyDescent="0.25">
      <c r="A232" s="46"/>
      <c r="B232" s="46"/>
      <c r="C232" s="46"/>
      <c r="D232" s="46"/>
      <c r="E232" s="46"/>
      <c r="F232" s="46"/>
      <c r="G232" s="46">
        <v>1</v>
      </c>
      <c r="H232" s="46"/>
      <c r="I232" s="46"/>
      <c r="J232" s="89"/>
      <c r="K232" s="89"/>
      <c r="L232" s="87"/>
      <c r="M232" s="89"/>
    </row>
    <row r="233" spans="1:13" s="48" customFormat="1" ht="15.75" hidden="1" x14ac:dyDescent="0.25">
      <c r="A233" s="46"/>
      <c r="B233" s="46"/>
      <c r="C233" s="46"/>
      <c r="D233" s="46"/>
      <c r="E233" s="46"/>
      <c r="F233" s="46"/>
      <c r="G233" s="46" t="s">
        <v>71</v>
      </c>
      <c r="H233" s="46"/>
      <c r="I233" s="46"/>
      <c r="J233" s="89"/>
      <c r="K233" s="89"/>
      <c r="L233" s="87"/>
      <c r="M233" s="89"/>
    </row>
    <row r="234" spans="1:13" s="48" customFormat="1" ht="27.75" customHeight="1" x14ac:dyDescent="0.25">
      <c r="A234" s="154" t="s">
        <v>72</v>
      </c>
      <c r="B234" s="154"/>
      <c r="C234" s="154"/>
      <c r="D234" s="154"/>
      <c r="E234" s="154"/>
      <c r="F234" s="154"/>
      <c r="G234" s="154"/>
      <c r="H234" s="154"/>
      <c r="I234" s="154"/>
      <c r="J234" s="130">
        <f>SUBTOTAL(9,J11:J231)</f>
        <v>3340780</v>
      </c>
      <c r="K234" s="130">
        <f>SUBTOTAL(9,K11:K231)</f>
        <v>3252459.25</v>
      </c>
      <c r="L234" s="151">
        <f>IF(J234&lt;&gt;0,K234/J234,"***")</f>
        <v>0.97356283562521329</v>
      </c>
      <c r="M234" s="94"/>
    </row>
  </sheetData>
  <mergeCells count="3">
    <mergeCell ref="A2:H2"/>
    <mergeCell ref="A3:M3"/>
    <mergeCell ref="A4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L45" sqref="L45"/>
    </sheetView>
  </sheetViews>
  <sheetFormatPr defaultRowHeight="15" x14ac:dyDescent="0.25"/>
  <cols>
    <col min="1" max="1" width="4.7109375" customWidth="1"/>
    <col min="2" max="3" width="6.7109375" customWidth="1"/>
    <col min="4" max="4" width="11" customWidth="1"/>
    <col min="5" max="6" width="4.7109375" customWidth="1"/>
    <col min="7" max="7" width="7.28515625" customWidth="1"/>
    <col min="9" max="9" width="55.42578125" customWidth="1"/>
    <col min="10" max="10" width="23.7109375" customWidth="1"/>
    <col min="11" max="11" width="18.7109375" customWidth="1"/>
    <col min="12" max="12" width="14" customWidth="1"/>
    <col min="13" max="13" width="0.42578125" customWidth="1"/>
    <col min="15" max="15" width="19" customWidth="1"/>
    <col min="257" max="257" width="4.7109375" customWidth="1"/>
    <col min="258" max="259" width="6.7109375" customWidth="1"/>
    <col min="260" max="260" width="11" customWidth="1"/>
    <col min="261" max="262" width="4.7109375" customWidth="1"/>
    <col min="263" max="263" width="7.28515625" customWidth="1"/>
    <col min="265" max="265" width="55.42578125" customWidth="1"/>
    <col min="266" max="266" width="23.7109375" customWidth="1"/>
    <col min="267" max="267" width="18.7109375" customWidth="1"/>
    <col min="268" max="268" width="14" customWidth="1"/>
    <col min="269" max="269" width="0.42578125" customWidth="1"/>
    <col min="271" max="271" width="19" customWidth="1"/>
    <col min="513" max="513" width="4.7109375" customWidth="1"/>
    <col min="514" max="515" width="6.7109375" customWidth="1"/>
    <col min="516" max="516" width="11" customWidth="1"/>
    <col min="517" max="518" width="4.7109375" customWidth="1"/>
    <col min="519" max="519" width="7.28515625" customWidth="1"/>
    <col min="521" max="521" width="55.42578125" customWidth="1"/>
    <col min="522" max="522" width="23.7109375" customWidth="1"/>
    <col min="523" max="523" width="18.7109375" customWidth="1"/>
    <col min="524" max="524" width="14" customWidth="1"/>
    <col min="525" max="525" width="0.42578125" customWidth="1"/>
    <col min="527" max="527" width="19" customWidth="1"/>
    <col min="769" max="769" width="4.7109375" customWidth="1"/>
    <col min="770" max="771" width="6.7109375" customWidth="1"/>
    <col min="772" max="772" width="11" customWidth="1"/>
    <col min="773" max="774" width="4.7109375" customWidth="1"/>
    <col min="775" max="775" width="7.28515625" customWidth="1"/>
    <col min="777" max="777" width="55.42578125" customWidth="1"/>
    <col min="778" max="778" width="23.7109375" customWidth="1"/>
    <col min="779" max="779" width="18.7109375" customWidth="1"/>
    <col min="780" max="780" width="14" customWidth="1"/>
    <col min="781" max="781" width="0.42578125" customWidth="1"/>
    <col min="783" max="783" width="19" customWidth="1"/>
    <col min="1025" max="1025" width="4.7109375" customWidth="1"/>
    <col min="1026" max="1027" width="6.7109375" customWidth="1"/>
    <col min="1028" max="1028" width="11" customWidth="1"/>
    <col min="1029" max="1030" width="4.7109375" customWidth="1"/>
    <col min="1031" max="1031" width="7.28515625" customWidth="1"/>
    <col min="1033" max="1033" width="55.42578125" customWidth="1"/>
    <col min="1034" max="1034" width="23.7109375" customWidth="1"/>
    <col min="1035" max="1035" width="18.7109375" customWidth="1"/>
    <col min="1036" max="1036" width="14" customWidth="1"/>
    <col min="1037" max="1037" width="0.42578125" customWidth="1"/>
    <col min="1039" max="1039" width="19" customWidth="1"/>
    <col min="1281" max="1281" width="4.7109375" customWidth="1"/>
    <col min="1282" max="1283" width="6.7109375" customWidth="1"/>
    <col min="1284" max="1284" width="11" customWidth="1"/>
    <col min="1285" max="1286" width="4.7109375" customWidth="1"/>
    <col min="1287" max="1287" width="7.28515625" customWidth="1"/>
    <col min="1289" max="1289" width="55.42578125" customWidth="1"/>
    <col min="1290" max="1290" width="23.7109375" customWidth="1"/>
    <col min="1291" max="1291" width="18.7109375" customWidth="1"/>
    <col min="1292" max="1292" width="14" customWidth="1"/>
    <col min="1293" max="1293" width="0.42578125" customWidth="1"/>
    <col min="1295" max="1295" width="19" customWidth="1"/>
    <col min="1537" max="1537" width="4.7109375" customWidth="1"/>
    <col min="1538" max="1539" width="6.7109375" customWidth="1"/>
    <col min="1540" max="1540" width="11" customWidth="1"/>
    <col min="1541" max="1542" width="4.7109375" customWidth="1"/>
    <col min="1543" max="1543" width="7.28515625" customWidth="1"/>
    <col min="1545" max="1545" width="55.42578125" customWidth="1"/>
    <col min="1546" max="1546" width="23.7109375" customWidth="1"/>
    <col min="1547" max="1547" width="18.7109375" customWidth="1"/>
    <col min="1548" max="1548" width="14" customWidth="1"/>
    <col min="1549" max="1549" width="0.42578125" customWidth="1"/>
    <col min="1551" max="1551" width="19" customWidth="1"/>
    <col min="1793" max="1793" width="4.7109375" customWidth="1"/>
    <col min="1794" max="1795" width="6.7109375" customWidth="1"/>
    <col min="1796" max="1796" width="11" customWidth="1"/>
    <col min="1797" max="1798" width="4.7109375" customWidth="1"/>
    <col min="1799" max="1799" width="7.28515625" customWidth="1"/>
    <col min="1801" max="1801" width="55.42578125" customWidth="1"/>
    <col min="1802" max="1802" width="23.7109375" customWidth="1"/>
    <col min="1803" max="1803" width="18.7109375" customWidth="1"/>
    <col min="1804" max="1804" width="14" customWidth="1"/>
    <col min="1805" max="1805" width="0.42578125" customWidth="1"/>
    <col min="1807" max="1807" width="19" customWidth="1"/>
    <col min="2049" max="2049" width="4.7109375" customWidth="1"/>
    <col min="2050" max="2051" width="6.7109375" customWidth="1"/>
    <col min="2052" max="2052" width="11" customWidth="1"/>
    <col min="2053" max="2054" width="4.7109375" customWidth="1"/>
    <col min="2055" max="2055" width="7.28515625" customWidth="1"/>
    <col min="2057" max="2057" width="55.42578125" customWidth="1"/>
    <col min="2058" max="2058" width="23.7109375" customWidth="1"/>
    <col min="2059" max="2059" width="18.7109375" customWidth="1"/>
    <col min="2060" max="2060" width="14" customWidth="1"/>
    <col min="2061" max="2061" width="0.42578125" customWidth="1"/>
    <col min="2063" max="2063" width="19" customWidth="1"/>
    <col min="2305" max="2305" width="4.7109375" customWidth="1"/>
    <col min="2306" max="2307" width="6.7109375" customWidth="1"/>
    <col min="2308" max="2308" width="11" customWidth="1"/>
    <col min="2309" max="2310" width="4.7109375" customWidth="1"/>
    <col min="2311" max="2311" width="7.28515625" customWidth="1"/>
    <col min="2313" max="2313" width="55.42578125" customWidth="1"/>
    <col min="2314" max="2314" width="23.7109375" customWidth="1"/>
    <col min="2315" max="2315" width="18.7109375" customWidth="1"/>
    <col min="2316" max="2316" width="14" customWidth="1"/>
    <col min="2317" max="2317" width="0.42578125" customWidth="1"/>
    <col min="2319" max="2319" width="19" customWidth="1"/>
    <col min="2561" max="2561" width="4.7109375" customWidth="1"/>
    <col min="2562" max="2563" width="6.7109375" customWidth="1"/>
    <col min="2564" max="2564" width="11" customWidth="1"/>
    <col min="2565" max="2566" width="4.7109375" customWidth="1"/>
    <col min="2567" max="2567" width="7.28515625" customWidth="1"/>
    <col min="2569" max="2569" width="55.42578125" customWidth="1"/>
    <col min="2570" max="2570" width="23.7109375" customWidth="1"/>
    <col min="2571" max="2571" width="18.7109375" customWidth="1"/>
    <col min="2572" max="2572" width="14" customWidth="1"/>
    <col min="2573" max="2573" width="0.42578125" customWidth="1"/>
    <col min="2575" max="2575" width="19" customWidth="1"/>
    <col min="2817" max="2817" width="4.7109375" customWidth="1"/>
    <col min="2818" max="2819" width="6.7109375" customWidth="1"/>
    <col min="2820" max="2820" width="11" customWidth="1"/>
    <col min="2821" max="2822" width="4.7109375" customWidth="1"/>
    <col min="2823" max="2823" width="7.28515625" customWidth="1"/>
    <col min="2825" max="2825" width="55.42578125" customWidth="1"/>
    <col min="2826" max="2826" width="23.7109375" customWidth="1"/>
    <col min="2827" max="2827" width="18.7109375" customWidth="1"/>
    <col min="2828" max="2828" width="14" customWidth="1"/>
    <col min="2829" max="2829" width="0.42578125" customWidth="1"/>
    <col min="2831" max="2831" width="19" customWidth="1"/>
    <col min="3073" max="3073" width="4.7109375" customWidth="1"/>
    <col min="3074" max="3075" width="6.7109375" customWidth="1"/>
    <col min="3076" max="3076" width="11" customWidth="1"/>
    <col min="3077" max="3078" width="4.7109375" customWidth="1"/>
    <col min="3079" max="3079" width="7.28515625" customWidth="1"/>
    <col min="3081" max="3081" width="55.42578125" customWidth="1"/>
    <col min="3082" max="3082" width="23.7109375" customWidth="1"/>
    <col min="3083" max="3083" width="18.7109375" customWidth="1"/>
    <col min="3084" max="3084" width="14" customWidth="1"/>
    <col min="3085" max="3085" width="0.42578125" customWidth="1"/>
    <col min="3087" max="3087" width="19" customWidth="1"/>
    <col min="3329" max="3329" width="4.7109375" customWidth="1"/>
    <col min="3330" max="3331" width="6.7109375" customWidth="1"/>
    <col min="3332" max="3332" width="11" customWidth="1"/>
    <col min="3333" max="3334" width="4.7109375" customWidth="1"/>
    <col min="3335" max="3335" width="7.28515625" customWidth="1"/>
    <col min="3337" max="3337" width="55.42578125" customWidth="1"/>
    <col min="3338" max="3338" width="23.7109375" customWidth="1"/>
    <col min="3339" max="3339" width="18.7109375" customWidth="1"/>
    <col min="3340" max="3340" width="14" customWidth="1"/>
    <col min="3341" max="3341" width="0.42578125" customWidth="1"/>
    <col min="3343" max="3343" width="19" customWidth="1"/>
    <col min="3585" max="3585" width="4.7109375" customWidth="1"/>
    <col min="3586" max="3587" width="6.7109375" customWidth="1"/>
    <col min="3588" max="3588" width="11" customWidth="1"/>
    <col min="3589" max="3590" width="4.7109375" customWidth="1"/>
    <col min="3591" max="3591" width="7.28515625" customWidth="1"/>
    <col min="3593" max="3593" width="55.42578125" customWidth="1"/>
    <col min="3594" max="3594" width="23.7109375" customWidth="1"/>
    <col min="3595" max="3595" width="18.7109375" customWidth="1"/>
    <col min="3596" max="3596" width="14" customWidth="1"/>
    <col min="3597" max="3597" width="0.42578125" customWidth="1"/>
    <col min="3599" max="3599" width="19" customWidth="1"/>
    <col min="3841" max="3841" width="4.7109375" customWidth="1"/>
    <col min="3842" max="3843" width="6.7109375" customWidth="1"/>
    <col min="3844" max="3844" width="11" customWidth="1"/>
    <col min="3845" max="3846" width="4.7109375" customWidth="1"/>
    <col min="3847" max="3847" width="7.28515625" customWidth="1"/>
    <col min="3849" max="3849" width="55.42578125" customWidth="1"/>
    <col min="3850" max="3850" width="23.7109375" customWidth="1"/>
    <col min="3851" max="3851" width="18.7109375" customWidth="1"/>
    <col min="3852" max="3852" width="14" customWidth="1"/>
    <col min="3853" max="3853" width="0.42578125" customWidth="1"/>
    <col min="3855" max="3855" width="19" customWidth="1"/>
    <col min="4097" max="4097" width="4.7109375" customWidth="1"/>
    <col min="4098" max="4099" width="6.7109375" customWidth="1"/>
    <col min="4100" max="4100" width="11" customWidth="1"/>
    <col min="4101" max="4102" width="4.7109375" customWidth="1"/>
    <col min="4103" max="4103" width="7.28515625" customWidth="1"/>
    <col min="4105" max="4105" width="55.42578125" customWidth="1"/>
    <col min="4106" max="4106" width="23.7109375" customWidth="1"/>
    <col min="4107" max="4107" width="18.7109375" customWidth="1"/>
    <col min="4108" max="4108" width="14" customWidth="1"/>
    <col min="4109" max="4109" width="0.42578125" customWidth="1"/>
    <col min="4111" max="4111" width="19" customWidth="1"/>
    <col min="4353" max="4353" width="4.7109375" customWidth="1"/>
    <col min="4354" max="4355" width="6.7109375" customWidth="1"/>
    <col min="4356" max="4356" width="11" customWidth="1"/>
    <col min="4357" max="4358" width="4.7109375" customWidth="1"/>
    <col min="4359" max="4359" width="7.28515625" customWidth="1"/>
    <col min="4361" max="4361" width="55.42578125" customWidth="1"/>
    <col min="4362" max="4362" width="23.7109375" customWidth="1"/>
    <col min="4363" max="4363" width="18.7109375" customWidth="1"/>
    <col min="4364" max="4364" width="14" customWidth="1"/>
    <col min="4365" max="4365" width="0.42578125" customWidth="1"/>
    <col min="4367" max="4367" width="19" customWidth="1"/>
    <col min="4609" max="4609" width="4.7109375" customWidth="1"/>
    <col min="4610" max="4611" width="6.7109375" customWidth="1"/>
    <col min="4612" max="4612" width="11" customWidth="1"/>
    <col min="4613" max="4614" width="4.7109375" customWidth="1"/>
    <col min="4615" max="4615" width="7.28515625" customWidth="1"/>
    <col min="4617" max="4617" width="55.42578125" customWidth="1"/>
    <col min="4618" max="4618" width="23.7109375" customWidth="1"/>
    <col min="4619" max="4619" width="18.7109375" customWidth="1"/>
    <col min="4620" max="4620" width="14" customWidth="1"/>
    <col min="4621" max="4621" width="0.42578125" customWidth="1"/>
    <col min="4623" max="4623" width="19" customWidth="1"/>
    <col min="4865" max="4865" width="4.7109375" customWidth="1"/>
    <col min="4866" max="4867" width="6.7109375" customWidth="1"/>
    <col min="4868" max="4868" width="11" customWidth="1"/>
    <col min="4869" max="4870" width="4.7109375" customWidth="1"/>
    <col min="4871" max="4871" width="7.28515625" customWidth="1"/>
    <col min="4873" max="4873" width="55.42578125" customWidth="1"/>
    <col min="4874" max="4874" width="23.7109375" customWidth="1"/>
    <col min="4875" max="4875" width="18.7109375" customWidth="1"/>
    <col min="4876" max="4876" width="14" customWidth="1"/>
    <col min="4877" max="4877" width="0.42578125" customWidth="1"/>
    <col min="4879" max="4879" width="19" customWidth="1"/>
    <col min="5121" max="5121" width="4.7109375" customWidth="1"/>
    <col min="5122" max="5123" width="6.7109375" customWidth="1"/>
    <col min="5124" max="5124" width="11" customWidth="1"/>
    <col min="5125" max="5126" width="4.7109375" customWidth="1"/>
    <col min="5127" max="5127" width="7.28515625" customWidth="1"/>
    <col min="5129" max="5129" width="55.42578125" customWidth="1"/>
    <col min="5130" max="5130" width="23.7109375" customWidth="1"/>
    <col min="5131" max="5131" width="18.7109375" customWidth="1"/>
    <col min="5132" max="5132" width="14" customWidth="1"/>
    <col min="5133" max="5133" width="0.42578125" customWidth="1"/>
    <col min="5135" max="5135" width="19" customWidth="1"/>
    <col min="5377" max="5377" width="4.7109375" customWidth="1"/>
    <col min="5378" max="5379" width="6.7109375" customWidth="1"/>
    <col min="5380" max="5380" width="11" customWidth="1"/>
    <col min="5381" max="5382" width="4.7109375" customWidth="1"/>
    <col min="5383" max="5383" width="7.28515625" customWidth="1"/>
    <col min="5385" max="5385" width="55.42578125" customWidth="1"/>
    <col min="5386" max="5386" width="23.7109375" customWidth="1"/>
    <col min="5387" max="5387" width="18.7109375" customWidth="1"/>
    <col min="5388" max="5388" width="14" customWidth="1"/>
    <col min="5389" max="5389" width="0.42578125" customWidth="1"/>
    <col min="5391" max="5391" width="19" customWidth="1"/>
    <col min="5633" max="5633" width="4.7109375" customWidth="1"/>
    <col min="5634" max="5635" width="6.7109375" customWidth="1"/>
    <col min="5636" max="5636" width="11" customWidth="1"/>
    <col min="5637" max="5638" width="4.7109375" customWidth="1"/>
    <col min="5639" max="5639" width="7.28515625" customWidth="1"/>
    <col min="5641" max="5641" width="55.42578125" customWidth="1"/>
    <col min="5642" max="5642" width="23.7109375" customWidth="1"/>
    <col min="5643" max="5643" width="18.7109375" customWidth="1"/>
    <col min="5644" max="5644" width="14" customWidth="1"/>
    <col min="5645" max="5645" width="0.42578125" customWidth="1"/>
    <col min="5647" max="5647" width="19" customWidth="1"/>
    <col min="5889" max="5889" width="4.7109375" customWidth="1"/>
    <col min="5890" max="5891" width="6.7109375" customWidth="1"/>
    <col min="5892" max="5892" width="11" customWidth="1"/>
    <col min="5893" max="5894" width="4.7109375" customWidth="1"/>
    <col min="5895" max="5895" width="7.28515625" customWidth="1"/>
    <col min="5897" max="5897" width="55.42578125" customWidth="1"/>
    <col min="5898" max="5898" width="23.7109375" customWidth="1"/>
    <col min="5899" max="5899" width="18.7109375" customWidth="1"/>
    <col min="5900" max="5900" width="14" customWidth="1"/>
    <col min="5901" max="5901" width="0.42578125" customWidth="1"/>
    <col min="5903" max="5903" width="19" customWidth="1"/>
    <col min="6145" max="6145" width="4.7109375" customWidth="1"/>
    <col min="6146" max="6147" width="6.7109375" customWidth="1"/>
    <col min="6148" max="6148" width="11" customWidth="1"/>
    <col min="6149" max="6150" width="4.7109375" customWidth="1"/>
    <col min="6151" max="6151" width="7.28515625" customWidth="1"/>
    <col min="6153" max="6153" width="55.42578125" customWidth="1"/>
    <col min="6154" max="6154" width="23.7109375" customWidth="1"/>
    <col min="6155" max="6155" width="18.7109375" customWidth="1"/>
    <col min="6156" max="6156" width="14" customWidth="1"/>
    <col min="6157" max="6157" width="0.42578125" customWidth="1"/>
    <col min="6159" max="6159" width="19" customWidth="1"/>
    <col min="6401" max="6401" width="4.7109375" customWidth="1"/>
    <col min="6402" max="6403" width="6.7109375" customWidth="1"/>
    <col min="6404" max="6404" width="11" customWidth="1"/>
    <col min="6405" max="6406" width="4.7109375" customWidth="1"/>
    <col min="6407" max="6407" width="7.28515625" customWidth="1"/>
    <col min="6409" max="6409" width="55.42578125" customWidth="1"/>
    <col min="6410" max="6410" width="23.7109375" customWidth="1"/>
    <col min="6411" max="6411" width="18.7109375" customWidth="1"/>
    <col min="6412" max="6412" width="14" customWidth="1"/>
    <col min="6413" max="6413" width="0.42578125" customWidth="1"/>
    <col min="6415" max="6415" width="19" customWidth="1"/>
    <col min="6657" max="6657" width="4.7109375" customWidth="1"/>
    <col min="6658" max="6659" width="6.7109375" customWidth="1"/>
    <col min="6660" max="6660" width="11" customWidth="1"/>
    <col min="6661" max="6662" width="4.7109375" customWidth="1"/>
    <col min="6663" max="6663" width="7.28515625" customWidth="1"/>
    <col min="6665" max="6665" width="55.42578125" customWidth="1"/>
    <col min="6666" max="6666" width="23.7109375" customWidth="1"/>
    <col min="6667" max="6667" width="18.7109375" customWidth="1"/>
    <col min="6668" max="6668" width="14" customWidth="1"/>
    <col min="6669" max="6669" width="0.42578125" customWidth="1"/>
    <col min="6671" max="6671" width="19" customWidth="1"/>
    <col min="6913" max="6913" width="4.7109375" customWidth="1"/>
    <col min="6914" max="6915" width="6.7109375" customWidth="1"/>
    <col min="6916" max="6916" width="11" customWidth="1"/>
    <col min="6917" max="6918" width="4.7109375" customWidth="1"/>
    <col min="6919" max="6919" width="7.28515625" customWidth="1"/>
    <col min="6921" max="6921" width="55.42578125" customWidth="1"/>
    <col min="6922" max="6922" width="23.7109375" customWidth="1"/>
    <col min="6923" max="6923" width="18.7109375" customWidth="1"/>
    <col min="6924" max="6924" width="14" customWidth="1"/>
    <col min="6925" max="6925" width="0.42578125" customWidth="1"/>
    <col min="6927" max="6927" width="19" customWidth="1"/>
    <col min="7169" max="7169" width="4.7109375" customWidth="1"/>
    <col min="7170" max="7171" width="6.7109375" customWidth="1"/>
    <col min="7172" max="7172" width="11" customWidth="1"/>
    <col min="7173" max="7174" width="4.7109375" customWidth="1"/>
    <col min="7175" max="7175" width="7.28515625" customWidth="1"/>
    <col min="7177" max="7177" width="55.42578125" customWidth="1"/>
    <col min="7178" max="7178" width="23.7109375" customWidth="1"/>
    <col min="7179" max="7179" width="18.7109375" customWidth="1"/>
    <col min="7180" max="7180" width="14" customWidth="1"/>
    <col min="7181" max="7181" width="0.42578125" customWidth="1"/>
    <col min="7183" max="7183" width="19" customWidth="1"/>
    <col min="7425" max="7425" width="4.7109375" customWidth="1"/>
    <col min="7426" max="7427" width="6.7109375" customWidth="1"/>
    <col min="7428" max="7428" width="11" customWidth="1"/>
    <col min="7429" max="7430" width="4.7109375" customWidth="1"/>
    <col min="7431" max="7431" width="7.28515625" customWidth="1"/>
    <col min="7433" max="7433" width="55.42578125" customWidth="1"/>
    <col min="7434" max="7434" width="23.7109375" customWidth="1"/>
    <col min="7435" max="7435" width="18.7109375" customWidth="1"/>
    <col min="7436" max="7436" width="14" customWidth="1"/>
    <col min="7437" max="7437" width="0.42578125" customWidth="1"/>
    <col min="7439" max="7439" width="19" customWidth="1"/>
    <col min="7681" max="7681" width="4.7109375" customWidth="1"/>
    <col min="7682" max="7683" width="6.7109375" customWidth="1"/>
    <col min="7684" max="7684" width="11" customWidth="1"/>
    <col min="7685" max="7686" width="4.7109375" customWidth="1"/>
    <col min="7687" max="7687" width="7.28515625" customWidth="1"/>
    <col min="7689" max="7689" width="55.42578125" customWidth="1"/>
    <col min="7690" max="7690" width="23.7109375" customWidth="1"/>
    <col min="7691" max="7691" width="18.7109375" customWidth="1"/>
    <col min="7692" max="7692" width="14" customWidth="1"/>
    <col min="7693" max="7693" width="0.42578125" customWidth="1"/>
    <col min="7695" max="7695" width="19" customWidth="1"/>
    <col min="7937" max="7937" width="4.7109375" customWidth="1"/>
    <col min="7938" max="7939" width="6.7109375" customWidth="1"/>
    <col min="7940" max="7940" width="11" customWidth="1"/>
    <col min="7941" max="7942" width="4.7109375" customWidth="1"/>
    <col min="7943" max="7943" width="7.28515625" customWidth="1"/>
    <col min="7945" max="7945" width="55.42578125" customWidth="1"/>
    <col min="7946" max="7946" width="23.7109375" customWidth="1"/>
    <col min="7947" max="7947" width="18.7109375" customWidth="1"/>
    <col min="7948" max="7948" width="14" customWidth="1"/>
    <col min="7949" max="7949" width="0.42578125" customWidth="1"/>
    <col min="7951" max="7951" width="19" customWidth="1"/>
    <col min="8193" max="8193" width="4.7109375" customWidth="1"/>
    <col min="8194" max="8195" width="6.7109375" customWidth="1"/>
    <col min="8196" max="8196" width="11" customWidth="1"/>
    <col min="8197" max="8198" width="4.7109375" customWidth="1"/>
    <col min="8199" max="8199" width="7.28515625" customWidth="1"/>
    <col min="8201" max="8201" width="55.42578125" customWidth="1"/>
    <col min="8202" max="8202" width="23.7109375" customWidth="1"/>
    <col min="8203" max="8203" width="18.7109375" customWidth="1"/>
    <col min="8204" max="8204" width="14" customWidth="1"/>
    <col min="8205" max="8205" width="0.42578125" customWidth="1"/>
    <col min="8207" max="8207" width="19" customWidth="1"/>
    <col min="8449" max="8449" width="4.7109375" customWidth="1"/>
    <col min="8450" max="8451" width="6.7109375" customWidth="1"/>
    <col min="8452" max="8452" width="11" customWidth="1"/>
    <col min="8453" max="8454" width="4.7109375" customWidth="1"/>
    <col min="8455" max="8455" width="7.28515625" customWidth="1"/>
    <col min="8457" max="8457" width="55.42578125" customWidth="1"/>
    <col min="8458" max="8458" width="23.7109375" customWidth="1"/>
    <col min="8459" max="8459" width="18.7109375" customWidth="1"/>
    <col min="8460" max="8460" width="14" customWidth="1"/>
    <col min="8461" max="8461" width="0.42578125" customWidth="1"/>
    <col min="8463" max="8463" width="19" customWidth="1"/>
    <col min="8705" max="8705" width="4.7109375" customWidth="1"/>
    <col min="8706" max="8707" width="6.7109375" customWidth="1"/>
    <col min="8708" max="8708" width="11" customWidth="1"/>
    <col min="8709" max="8710" width="4.7109375" customWidth="1"/>
    <col min="8711" max="8711" width="7.28515625" customWidth="1"/>
    <col min="8713" max="8713" width="55.42578125" customWidth="1"/>
    <col min="8714" max="8714" width="23.7109375" customWidth="1"/>
    <col min="8715" max="8715" width="18.7109375" customWidth="1"/>
    <col min="8716" max="8716" width="14" customWidth="1"/>
    <col min="8717" max="8717" width="0.42578125" customWidth="1"/>
    <col min="8719" max="8719" width="19" customWidth="1"/>
    <col min="8961" max="8961" width="4.7109375" customWidth="1"/>
    <col min="8962" max="8963" width="6.7109375" customWidth="1"/>
    <col min="8964" max="8964" width="11" customWidth="1"/>
    <col min="8965" max="8966" width="4.7109375" customWidth="1"/>
    <col min="8967" max="8967" width="7.28515625" customWidth="1"/>
    <col min="8969" max="8969" width="55.42578125" customWidth="1"/>
    <col min="8970" max="8970" width="23.7109375" customWidth="1"/>
    <col min="8971" max="8971" width="18.7109375" customWidth="1"/>
    <col min="8972" max="8972" width="14" customWidth="1"/>
    <col min="8973" max="8973" width="0.42578125" customWidth="1"/>
    <col min="8975" max="8975" width="19" customWidth="1"/>
    <col min="9217" max="9217" width="4.7109375" customWidth="1"/>
    <col min="9218" max="9219" width="6.7109375" customWidth="1"/>
    <col min="9220" max="9220" width="11" customWidth="1"/>
    <col min="9221" max="9222" width="4.7109375" customWidth="1"/>
    <col min="9223" max="9223" width="7.28515625" customWidth="1"/>
    <col min="9225" max="9225" width="55.42578125" customWidth="1"/>
    <col min="9226" max="9226" width="23.7109375" customWidth="1"/>
    <col min="9227" max="9227" width="18.7109375" customWidth="1"/>
    <col min="9228" max="9228" width="14" customWidth="1"/>
    <col min="9229" max="9229" width="0.42578125" customWidth="1"/>
    <col min="9231" max="9231" width="19" customWidth="1"/>
    <col min="9473" max="9473" width="4.7109375" customWidth="1"/>
    <col min="9474" max="9475" width="6.7109375" customWidth="1"/>
    <col min="9476" max="9476" width="11" customWidth="1"/>
    <col min="9477" max="9478" width="4.7109375" customWidth="1"/>
    <col min="9479" max="9479" width="7.28515625" customWidth="1"/>
    <col min="9481" max="9481" width="55.42578125" customWidth="1"/>
    <col min="9482" max="9482" width="23.7109375" customWidth="1"/>
    <col min="9483" max="9483" width="18.7109375" customWidth="1"/>
    <col min="9484" max="9484" width="14" customWidth="1"/>
    <col min="9485" max="9485" width="0.42578125" customWidth="1"/>
    <col min="9487" max="9487" width="19" customWidth="1"/>
    <col min="9729" max="9729" width="4.7109375" customWidth="1"/>
    <col min="9730" max="9731" width="6.7109375" customWidth="1"/>
    <col min="9732" max="9732" width="11" customWidth="1"/>
    <col min="9733" max="9734" width="4.7109375" customWidth="1"/>
    <col min="9735" max="9735" width="7.28515625" customWidth="1"/>
    <col min="9737" max="9737" width="55.42578125" customWidth="1"/>
    <col min="9738" max="9738" width="23.7109375" customWidth="1"/>
    <col min="9739" max="9739" width="18.7109375" customWidth="1"/>
    <col min="9740" max="9740" width="14" customWidth="1"/>
    <col min="9741" max="9741" width="0.42578125" customWidth="1"/>
    <col min="9743" max="9743" width="19" customWidth="1"/>
    <col min="9985" max="9985" width="4.7109375" customWidth="1"/>
    <col min="9986" max="9987" width="6.7109375" customWidth="1"/>
    <col min="9988" max="9988" width="11" customWidth="1"/>
    <col min="9989" max="9990" width="4.7109375" customWidth="1"/>
    <col min="9991" max="9991" width="7.28515625" customWidth="1"/>
    <col min="9993" max="9993" width="55.42578125" customWidth="1"/>
    <col min="9994" max="9994" width="23.7109375" customWidth="1"/>
    <col min="9995" max="9995" width="18.7109375" customWidth="1"/>
    <col min="9996" max="9996" width="14" customWidth="1"/>
    <col min="9997" max="9997" width="0.42578125" customWidth="1"/>
    <col min="9999" max="9999" width="19" customWidth="1"/>
    <col min="10241" max="10241" width="4.7109375" customWidth="1"/>
    <col min="10242" max="10243" width="6.7109375" customWidth="1"/>
    <col min="10244" max="10244" width="11" customWidth="1"/>
    <col min="10245" max="10246" width="4.7109375" customWidth="1"/>
    <col min="10247" max="10247" width="7.28515625" customWidth="1"/>
    <col min="10249" max="10249" width="55.42578125" customWidth="1"/>
    <col min="10250" max="10250" width="23.7109375" customWidth="1"/>
    <col min="10251" max="10251" width="18.7109375" customWidth="1"/>
    <col min="10252" max="10252" width="14" customWidth="1"/>
    <col min="10253" max="10253" width="0.42578125" customWidth="1"/>
    <col min="10255" max="10255" width="19" customWidth="1"/>
    <col min="10497" max="10497" width="4.7109375" customWidth="1"/>
    <col min="10498" max="10499" width="6.7109375" customWidth="1"/>
    <col min="10500" max="10500" width="11" customWidth="1"/>
    <col min="10501" max="10502" width="4.7109375" customWidth="1"/>
    <col min="10503" max="10503" width="7.28515625" customWidth="1"/>
    <col min="10505" max="10505" width="55.42578125" customWidth="1"/>
    <col min="10506" max="10506" width="23.7109375" customWidth="1"/>
    <col min="10507" max="10507" width="18.7109375" customWidth="1"/>
    <col min="10508" max="10508" width="14" customWidth="1"/>
    <col min="10509" max="10509" width="0.42578125" customWidth="1"/>
    <col min="10511" max="10511" width="19" customWidth="1"/>
    <col min="10753" max="10753" width="4.7109375" customWidth="1"/>
    <col min="10754" max="10755" width="6.7109375" customWidth="1"/>
    <col min="10756" max="10756" width="11" customWidth="1"/>
    <col min="10757" max="10758" width="4.7109375" customWidth="1"/>
    <col min="10759" max="10759" width="7.28515625" customWidth="1"/>
    <col min="10761" max="10761" width="55.42578125" customWidth="1"/>
    <col min="10762" max="10762" width="23.7109375" customWidth="1"/>
    <col min="10763" max="10763" width="18.7109375" customWidth="1"/>
    <col min="10764" max="10764" width="14" customWidth="1"/>
    <col min="10765" max="10765" width="0.42578125" customWidth="1"/>
    <col min="10767" max="10767" width="19" customWidth="1"/>
    <col min="11009" max="11009" width="4.7109375" customWidth="1"/>
    <col min="11010" max="11011" width="6.7109375" customWidth="1"/>
    <col min="11012" max="11012" width="11" customWidth="1"/>
    <col min="11013" max="11014" width="4.7109375" customWidth="1"/>
    <col min="11015" max="11015" width="7.28515625" customWidth="1"/>
    <col min="11017" max="11017" width="55.42578125" customWidth="1"/>
    <col min="11018" max="11018" width="23.7109375" customWidth="1"/>
    <col min="11019" max="11019" width="18.7109375" customWidth="1"/>
    <col min="11020" max="11020" width="14" customWidth="1"/>
    <col min="11021" max="11021" width="0.42578125" customWidth="1"/>
    <col min="11023" max="11023" width="19" customWidth="1"/>
    <col min="11265" max="11265" width="4.7109375" customWidth="1"/>
    <col min="11266" max="11267" width="6.7109375" customWidth="1"/>
    <col min="11268" max="11268" width="11" customWidth="1"/>
    <col min="11269" max="11270" width="4.7109375" customWidth="1"/>
    <col min="11271" max="11271" width="7.28515625" customWidth="1"/>
    <col min="11273" max="11273" width="55.42578125" customWidth="1"/>
    <col min="11274" max="11274" width="23.7109375" customWidth="1"/>
    <col min="11275" max="11275" width="18.7109375" customWidth="1"/>
    <col min="11276" max="11276" width="14" customWidth="1"/>
    <col min="11277" max="11277" width="0.42578125" customWidth="1"/>
    <col min="11279" max="11279" width="19" customWidth="1"/>
    <col min="11521" max="11521" width="4.7109375" customWidth="1"/>
    <col min="11522" max="11523" width="6.7109375" customWidth="1"/>
    <col min="11524" max="11524" width="11" customWidth="1"/>
    <col min="11525" max="11526" width="4.7109375" customWidth="1"/>
    <col min="11527" max="11527" width="7.28515625" customWidth="1"/>
    <col min="11529" max="11529" width="55.42578125" customWidth="1"/>
    <col min="11530" max="11530" width="23.7109375" customWidth="1"/>
    <col min="11531" max="11531" width="18.7109375" customWidth="1"/>
    <col min="11532" max="11532" width="14" customWidth="1"/>
    <col min="11533" max="11533" width="0.42578125" customWidth="1"/>
    <col min="11535" max="11535" width="19" customWidth="1"/>
    <col min="11777" max="11777" width="4.7109375" customWidth="1"/>
    <col min="11778" max="11779" width="6.7109375" customWidth="1"/>
    <col min="11780" max="11780" width="11" customWidth="1"/>
    <col min="11781" max="11782" width="4.7109375" customWidth="1"/>
    <col min="11783" max="11783" width="7.28515625" customWidth="1"/>
    <col min="11785" max="11785" width="55.42578125" customWidth="1"/>
    <col min="11786" max="11786" width="23.7109375" customWidth="1"/>
    <col min="11787" max="11787" width="18.7109375" customWidth="1"/>
    <col min="11788" max="11788" width="14" customWidth="1"/>
    <col min="11789" max="11789" width="0.42578125" customWidth="1"/>
    <col min="11791" max="11791" width="19" customWidth="1"/>
    <col min="12033" max="12033" width="4.7109375" customWidth="1"/>
    <col min="12034" max="12035" width="6.7109375" customWidth="1"/>
    <col min="12036" max="12036" width="11" customWidth="1"/>
    <col min="12037" max="12038" width="4.7109375" customWidth="1"/>
    <col min="12039" max="12039" width="7.28515625" customWidth="1"/>
    <col min="12041" max="12041" width="55.42578125" customWidth="1"/>
    <col min="12042" max="12042" width="23.7109375" customWidth="1"/>
    <col min="12043" max="12043" width="18.7109375" customWidth="1"/>
    <col min="12044" max="12044" width="14" customWidth="1"/>
    <col min="12045" max="12045" width="0.42578125" customWidth="1"/>
    <col min="12047" max="12047" width="19" customWidth="1"/>
    <col min="12289" max="12289" width="4.7109375" customWidth="1"/>
    <col min="12290" max="12291" width="6.7109375" customWidth="1"/>
    <col min="12292" max="12292" width="11" customWidth="1"/>
    <col min="12293" max="12294" width="4.7109375" customWidth="1"/>
    <col min="12295" max="12295" width="7.28515625" customWidth="1"/>
    <col min="12297" max="12297" width="55.42578125" customWidth="1"/>
    <col min="12298" max="12298" width="23.7109375" customWidth="1"/>
    <col min="12299" max="12299" width="18.7109375" customWidth="1"/>
    <col min="12300" max="12300" width="14" customWidth="1"/>
    <col min="12301" max="12301" width="0.42578125" customWidth="1"/>
    <col min="12303" max="12303" width="19" customWidth="1"/>
    <col min="12545" max="12545" width="4.7109375" customWidth="1"/>
    <col min="12546" max="12547" width="6.7109375" customWidth="1"/>
    <col min="12548" max="12548" width="11" customWidth="1"/>
    <col min="12549" max="12550" width="4.7109375" customWidth="1"/>
    <col min="12551" max="12551" width="7.28515625" customWidth="1"/>
    <col min="12553" max="12553" width="55.42578125" customWidth="1"/>
    <col min="12554" max="12554" width="23.7109375" customWidth="1"/>
    <col min="12555" max="12555" width="18.7109375" customWidth="1"/>
    <col min="12556" max="12556" width="14" customWidth="1"/>
    <col min="12557" max="12557" width="0.42578125" customWidth="1"/>
    <col min="12559" max="12559" width="19" customWidth="1"/>
    <col min="12801" max="12801" width="4.7109375" customWidth="1"/>
    <col min="12802" max="12803" width="6.7109375" customWidth="1"/>
    <col min="12804" max="12804" width="11" customWidth="1"/>
    <col min="12805" max="12806" width="4.7109375" customWidth="1"/>
    <col min="12807" max="12807" width="7.28515625" customWidth="1"/>
    <col min="12809" max="12809" width="55.42578125" customWidth="1"/>
    <col min="12810" max="12810" width="23.7109375" customWidth="1"/>
    <col min="12811" max="12811" width="18.7109375" customWidth="1"/>
    <col min="12812" max="12812" width="14" customWidth="1"/>
    <col min="12813" max="12813" width="0.42578125" customWidth="1"/>
    <col min="12815" max="12815" width="19" customWidth="1"/>
    <col min="13057" max="13057" width="4.7109375" customWidth="1"/>
    <col min="13058" max="13059" width="6.7109375" customWidth="1"/>
    <col min="13060" max="13060" width="11" customWidth="1"/>
    <col min="13061" max="13062" width="4.7109375" customWidth="1"/>
    <col min="13063" max="13063" width="7.28515625" customWidth="1"/>
    <col min="13065" max="13065" width="55.42578125" customWidth="1"/>
    <col min="13066" max="13066" width="23.7109375" customWidth="1"/>
    <col min="13067" max="13067" width="18.7109375" customWidth="1"/>
    <col min="13068" max="13068" width="14" customWidth="1"/>
    <col min="13069" max="13069" width="0.42578125" customWidth="1"/>
    <col min="13071" max="13071" width="19" customWidth="1"/>
    <col min="13313" max="13313" width="4.7109375" customWidth="1"/>
    <col min="13314" max="13315" width="6.7109375" customWidth="1"/>
    <col min="13316" max="13316" width="11" customWidth="1"/>
    <col min="13317" max="13318" width="4.7109375" customWidth="1"/>
    <col min="13319" max="13319" width="7.28515625" customWidth="1"/>
    <col min="13321" max="13321" width="55.42578125" customWidth="1"/>
    <col min="13322" max="13322" width="23.7109375" customWidth="1"/>
    <col min="13323" max="13323" width="18.7109375" customWidth="1"/>
    <col min="13324" max="13324" width="14" customWidth="1"/>
    <col min="13325" max="13325" width="0.42578125" customWidth="1"/>
    <col min="13327" max="13327" width="19" customWidth="1"/>
    <col min="13569" max="13569" width="4.7109375" customWidth="1"/>
    <col min="13570" max="13571" width="6.7109375" customWidth="1"/>
    <col min="13572" max="13572" width="11" customWidth="1"/>
    <col min="13573" max="13574" width="4.7109375" customWidth="1"/>
    <col min="13575" max="13575" width="7.28515625" customWidth="1"/>
    <col min="13577" max="13577" width="55.42578125" customWidth="1"/>
    <col min="13578" max="13578" width="23.7109375" customWidth="1"/>
    <col min="13579" max="13579" width="18.7109375" customWidth="1"/>
    <col min="13580" max="13580" width="14" customWidth="1"/>
    <col min="13581" max="13581" width="0.42578125" customWidth="1"/>
    <col min="13583" max="13583" width="19" customWidth="1"/>
    <col min="13825" max="13825" width="4.7109375" customWidth="1"/>
    <col min="13826" max="13827" width="6.7109375" customWidth="1"/>
    <col min="13828" max="13828" width="11" customWidth="1"/>
    <col min="13829" max="13830" width="4.7109375" customWidth="1"/>
    <col min="13831" max="13831" width="7.28515625" customWidth="1"/>
    <col min="13833" max="13833" width="55.42578125" customWidth="1"/>
    <col min="13834" max="13834" width="23.7109375" customWidth="1"/>
    <col min="13835" max="13835" width="18.7109375" customWidth="1"/>
    <col min="13836" max="13836" width="14" customWidth="1"/>
    <col min="13837" max="13837" width="0.42578125" customWidth="1"/>
    <col min="13839" max="13839" width="19" customWidth="1"/>
    <col min="14081" max="14081" width="4.7109375" customWidth="1"/>
    <col min="14082" max="14083" width="6.7109375" customWidth="1"/>
    <col min="14084" max="14084" width="11" customWidth="1"/>
    <col min="14085" max="14086" width="4.7109375" customWidth="1"/>
    <col min="14087" max="14087" width="7.28515625" customWidth="1"/>
    <col min="14089" max="14089" width="55.42578125" customWidth="1"/>
    <col min="14090" max="14090" width="23.7109375" customWidth="1"/>
    <col min="14091" max="14091" width="18.7109375" customWidth="1"/>
    <col min="14092" max="14092" width="14" customWidth="1"/>
    <col min="14093" max="14093" width="0.42578125" customWidth="1"/>
    <col min="14095" max="14095" width="19" customWidth="1"/>
    <col min="14337" max="14337" width="4.7109375" customWidth="1"/>
    <col min="14338" max="14339" width="6.7109375" customWidth="1"/>
    <col min="14340" max="14340" width="11" customWidth="1"/>
    <col min="14341" max="14342" width="4.7109375" customWidth="1"/>
    <col min="14343" max="14343" width="7.28515625" customWidth="1"/>
    <col min="14345" max="14345" width="55.42578125" customWidth="1"/>
    <col min="14346" max="14346" width="23.7109375" customWidth="1"/>
    <col min="14347" max="14347" width="18.7109375" customWidth="1"/>
    <col min="14348" max="14348" width="14" customWidth="1"/>
    <col min="14349" max="14349" width="0.42578125" customWidth="1"/>
    <col min="14351" max="14351" width="19" customWidth="1"/>
    <col min="14593" max="14593" width="4.7109375" customWidth="1"/>
    <col min="14594" max="14595" width="6.7109375" customWidth="1"/>
    <col min="14596" max="14596" width="11" customWidth="1"/>
    <col min="14597" max="14598" width="4.7109375" customWidth="1"/>
    <col min="14599" max="14599" width="7.28515625" customWidth="1"/>
    <col min="14601" max="14601" width="55.42578125" customWidth="1"/>
    <col min="14602" max="14602" width="23.7109375" customWidth="1"/>
    <col min="14603" max="14603" width="18.7109375" customWidth="1"/>
    <col min="14604" max="14604" width="14" customWidth="1"/>
    <col min="14605" max="14605" width="0.42578125" customWidth="1"/>
    <col min="14607" max="14607" width="19" customWidth="1"/>
    <col min="14849" max="14849" width="4.7109375" customWidth="1"/>
    <col min="14850" max="14851" width="6.7109375" customWidth="1"/>
    <col min="14852" max="14852" width="11" customWidth="1"/>
    <col min="14853" max="14854" width="4.7109375" customWidth="1"/>
    <col min="14855" max="14855" width="7.28515625" customWidth="1"/>
    <col min="14857" max="14857" width="55.42578125" customWidth="1"/>
    <col min="14858" max="14858" width="23.7109375" customWidth="1"/>
    <col min="14859" max="14859" width="18.7109375" customWidth="1"/>
    <col min="14860" max="14860" width="14" customWidth="1"/>
    <col min="14861" max="14861" width="0.42578125" customWidth="1"/>
    <col min="14863" max="14863" width="19" customWidth="1"/>
    <col min="15105" max="15105" width="4.7109375" customWidth="1"/>
    <col min="15106" max="15107" width="6.7109375" customWidth="1"/>
    <col min="15108" max="15108" width="11" customWidth="1"/>
    <col min="15109" max="15110" width="4.7109375" customWidth="1"/>
    <col min="15111" max="15111" width="7.28515625" customWidth="1"/>
    <col min="15113" max="15113" width="55.42578125" customWidth="1"/>
    <col min="15114" max="15114" width="23.7109375" customWidth="1"/>
    <col min="15115" max="15115" width="18.7109375" customWidth="1"/>
    <col min="15116" max="15116" width="14" customWidth="1"/>
    <col min="15117" max="15117" width="0.42578125" customWidth="1"/>
    <col min="15119" max="15119" width="19" customWidth="1"/>
    <col min="15361" max="15361" width="4.7109375" customWidth="1"/>
    <col min="15362" max="15363" width="6.7109375" customWidth="1"/>
    <col min="15364" max="15364" width="11" customWidth="1"/>
    <col min="15365" max="15366" width="4.7109375" customWidth="1"/>
    <col min="15367" max="15367" width="7.28515625" customWidth="1"/>
    <col min="15369" max="15369" width="55.42578125" customWidth="1"/>
    <col min="15370" max="15370" width="23.7109375" customWidth="1"/>
    <col min="15371" max="15371" width="18.7109375" customWidth="1"/>
    <col min="15372" max="15372" width="14" customWidth="1"/>
    <col min="15373" max="15373" width="0.42578125" customWidth="1"/>
    <col min="15375" max="15375" width="19" customWidth="1"/>
    <col min="15617" max="15617" width="4.7109375" customWidth="1"/>
    <col min="15618" max="15619" width="6.7109375" customWidth="1"/>
    <col min="15620" max="15620" width="11" customWidth="1"/>
    <col min="15621" max="15622" width="4.7109375" customWidth="1"/>
    <col min="15623" max="15623" width="7.28515625" customWidth="1"/>
    <col min="15625" max="15625" width="55.42578125" customWidth="1"/>
    <col min="15626" max="15626" width="23.7109375" customWidth="1"/>
    <col min="15627" max="15627" width="18.7109375" customWidth="1"/>
    <col min="15628" max="15628" width="14" customWidth="1"/>
    <col min="15629" max="15629" width="0.42578125" customWidth="1"/>
    <col min="15631" max="15631" width="19" customWidth="1"/>
    <col min="15873" max="15873" width="4.7109375" customWidth="1"/>
    <col min="15874" max="15875" width="6.7109375" customWidth="1"/>
    <col min="15876" max="15876" width="11" customWidth="1"/>
    <col min="15877" max="15878" width="4.7109375" customWidth="1"/>
    <col min="15879" max="15879" width="7.28515625" customWidth="1"/>
    <col min="15881" max="15881" width="55.42578125" customWidth="1"/>
    <col min="15882" max="15882" width="23.7109375" customWidth="1"/>
    <col min="15883" max="15883" width="18.7109375" customWidth="1"/>
    <col min="15884" max="15884" width="14" customWidth="1"/>
    <col min="15885" max="15885" width="0.42578125" customWidth="1"/>
    <col min="15887" max="15887" width="19" customWidth="1"/>
    <col min="16129" max="16129" width="4.7109375" customWidth="1"/>
    <col min="16130" max="16131" width="6.7109375" customWidth="1"/>
    <col min="16132" max="16132" width="11" customWidth="1"/>
    <col min="16133" max="16134" width="4.7109375" customWidth="1"/>
    <col min="16135" max="16135" width="7.28515625" customWidth="1"/>
    <col min="16137" max="16137" width="55.42578125" customWidth="1"/>
    <col min="16138" max="16138" width="23.7109375" customWidth="1"/>
    <col min="16139" max="16139" width="18.7109375" customWidth="1"/>
    <col min="16140" max="16140" width="14" customWidth="1"/>
    <col min="16141" max="16141" width="0.42578125" customWidth="1"/>
    <col min="16143" max="16143" width="19" customWidth="1"/>
  </cols>
  <sheetData>
    <row r="1" spans="1:13" s="48" customFormat="1" ht="15.75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48" customFormat="1" ht="15.75" x14ac:dyDescent="0.25">
      <c r="A2" s="49" t="s">
        <v>161</v>
      </c>
      <c r="B2" s="49"/>
      <c r="C2" s="49"/>
      <c r="D2" s="49"/>
      <c r="E2" s="49"/>
      <c r="F2" s="49"/>
      <c r="G2" s="49"/>
      <c r="H2" s="49"/>
      <c r="I2" s="46"/>
      <c r="J2" s="46"/>
      <c r="K2" s="46"/>
      <c r="L2" s="46"/>
      <c r="M2" s="47"/>
    </row>
    <row r="3" spans="1:13" s="48" customFormat="1" ht="15.75" x14ac:dyDescent="0.25">
      <c r="A3" s="50" t="s">
        <v>162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s="48" customFormat="1" ht="15.75" x14ac:dyDescent="0.25">
      <c r="A4" s="50" t="s">
        <v>163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s="48" customFormat="1" ht="15.75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s="48" customFormat="1" ht="94.5" x14ac:dyDescent="0.25">
      <c r="A6" s="51" t="s">
        <v>18</v>
      </c>
      <c r="B6" s="51" t="s">
        <v>19</v>
      </c>
      <c r="C6" s="51" t="s">
        <v>20</v>
      </c>
      <c r="D6" s="51" t="s">
        <v>21</v>
      </c>
      <c r="E6" s="51" t="s">
        <v>22</v>
      </c>
      <c r="F6" s="51" t="s">
        <v>23</v>
      </c>
      <c r="G6" s="51" t="s">
        <v>24</v>
      </c>
      <c r="H6" s="51" t="s">
        <v>25</v>
      </c>
      <c r="I6" s="51" t="str">
        <f>CONCATENATE("Naziv ",,H6)</f>
        <v>Naziv Konto 4. razina</v>
      </c>
      <c r="J6" s="52" t="s">
        <v>2</v>
      </c>
      <c r="K6" s="52" t="s">
        <v>26</v>
      </c>
      <c r="L6" s="52" t="s">
        <v>27</v>
      </c>
      <c r="M6" s="52"/>
    </row>
    <row r="7" spans="1:13" s="48" customFormat="1" ht="15.75" customHeight="1" x14ac:dyDescent="0.25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2">
        <v>8</v>
      </c>
      <c r="I7" s="52">
        <v>9</v>
      </c>
      <c r="J7" s="52">
        <v>10</v>
      </c>
      <c r="K7" s="52">
        <v>11</v>
      </c>
      <c r="L7" s="52">
        <v>12</v>
      </c>
      <c r="M7" s="52"/>
    </row>
    <row r="8" spans="1:13" s="48" customFormat="1" ht="15.75" x14ac:dyDescent="0.25">
      <c r="A8" s="54" t="s">
        <v>28</v>
      </c>
      <c r="B8" s="54" t="s">
        <v>29</v>
      </c>
      <c r="C8" s="54"/>
      <c r="D8" s="54"/>
      <c r="E8" s="54"/>
      <c r="F8" s="54"/>
      <c r="G8" s="54"/>
      <c r="H8" s="55"/>
      <c r="I8" s="55"/>
      <c r="J8" s="58"/>
      <c r="K8" s="58"/>
      <c r="L8" s="57" t="str">
        <f>IF(J8&lt;&gt;0,K8/J8,"***")</f>
        <v>***</v>
      </c>
      <c r="M8" s="58"/>
    </row>
    <row r="9" spans="1:13" s="48" customFormat="1" ht="15.75" hidden="1" x14ac:dyDescent="0.25">
      <c r="A9" s="54"/>
      <c r="B9" s="54"/>
      <c r="C9" s="54"/>
      <c r="D9" s="54"/>
      <c r="E9" s="54"/>
      <c r="F9" s="54"/>
      <c r="G9" s="54"/>
      <c r="H9" s="55"/>
      <c r="I9" s="55"/>
      <c r="J9" s="58"/>
      <c r="K9" s="58"/>
      <c r="L9" s="57"/>
      <c r="M9" s="58"/>
    </row>
    <row r="10" spans="1:13" s="48" customFormat="1" ht="15.75" x14ac:dyDescent="0.25">
      <c r="A10" s="59"/>
      <c r="B10" s="60" t="s">
        <v>30</v>
      </c>
      <c r="C10" s="60" t="s">
        <v>29</v>
      </c>
      <c r="D10" s="60"/>
      <c r="E10" s="60"/>
      <c r="F10" s="60"/>
      <c r="G10" s="60"/>
      <c r="H10" s="61"/>
      <c r="I10" s="61"/>
      <c r="J10" s="63">
        <v>3340780</v>
      </c>
      <c r="K10" s="63">
        <v>3252459.25</v>
      </c>
      <c r="L10" s="62">
        <f>IF(J10&lt;&gt;0,K10/J10,"***")</f>
        <v>0.97356283562521329</v>
      </c>
      <c r="M10" s="63"/>
    </row>
    <row r="11" spans="1:13" s="48" customFormat="1" ht="15.75" hidden="1" x14ac:dyDescent="0.25">
      <c r="A11" s="59"/>
      <c r="B11" s="60"/>
      <c r="C11" s="60"/>
      <c r="D11" s="60"/>
      <c r="E11" s="60"/>
      <c r="F11" s="60"/>
      <c r="G11" s="60"/>
      <c r="H11" s="61"/>
      <c r="I11" s="61"/>
      <c r="J11" s="63"/>
      <c r="K11" s="63"/>
      <c r="L11" s="62"/>
      <c r="M11" s="63"/>
    </row>
    <row r="12" spans="1:13" s="116" customFormat="1" x14ac:dyDescent="0.25">
      <c r="A12" s="111"/>
      <c r="B12" s="111"/>
      <c r="C12" s="111"/>
      <c r="D12" s="111"/>
      <c r="E12" s="111"/>
      <c r="F12" s="111"/>
      <c r="G12" s="118"/>
      <c r="H12" s="119"/>
      <c r="I12" s="119"/>
      <c r="J12" s="120"/>
      <c r="K12" s="120"/>
      <c r="L12" s="121"/>
      <c r="M12" s="120"/>
    </row>
    <row r="13" spans="1:13" s="48" customFormat="1" ht="15.75" hidden="1" x14ac:dyDescent="0.25">
      <c r="A13" s="59"/>
      <c r="B13" s="59"/>
      <c r="C13" s="59"/>
      <c r="D13" s="59"/>
      <c r="E13" s="59"/>
      <c r="F13" s="54"/>
      <c r="G13" s="54"/>
      <c r="H13" s="76"/>
      <c r="I13" s="76"/>
      <c r="J13" s="56"/>
      <c r="K13" s="56"/>
      <c r="L13" s="77"/>
      <c r="M13" s="56"/>
    </row>
    <row r="14" spans="1:13" s="116" customFormat="1" hidden="1" x14ac:dyDescent="0.25">
      <c r="A14" s="111"/>
      <c r="B14" s="111"/>
      <c r="C14" s="111"/>
      <c r="D14" s="111"/>
      <c r="E14" s="111"/>
      <c r="F14" s="111"/>
      <c r="G14" s="118"/>
      <c r="H14" s="119"/>
      <c r="I14" s="119"/>
      <c r="J14" s="120"/>
      <c r="K14" s="120"/>
      <c r="L14" s="121"/>
      <c r="M14" s="120"/>
    </row>
    <row r="15" spans="1:13" s="48" customFormat="1" ht="15.75" hidden="1" x14ac:dyDescent="0.25">
      <c r="A15" s="46"/>
      <c r="B15" s="46"/>
      <c r="C15" s="46"/>
      <c r="D15" s="46"/>
      <c r="E15" s="46"/>
      <c r="F15" s="46"/>
      <c r="G15" s="46">
        <v>7</v>
      </c>
      <c r="H15" s="46"/>
      <c r="I15" s="46"/>
      <c r="J15" s="89"/>
      <c r="K15" s="89"/>
      <c r="L15" s="87"/>
      <c r="M15" s="89"/>
    </row>
    <row r="16" spans="1:13" s="48" customFormat="1" ht="15.75" hidden="1" x14ac:dyDescent="0.25">
      <c r="A16" s="46"/>
      <c r="B16" s="46"/>
      <c r="C16" s="46"/>
      <c r="D16" s="46"/>
      <c r="E16" s="46"/>
      <c r="F16" s="46"/>
      <c r="G16" s="46">
        <v>6</v>
      </c>
      <c r="H16" s="46"/>
      <c r="I16" s="46"/>
      <c r="J16" s="89"/>
      <c r="K16" s="89"/>
      <c r="L16" s="87"/>
      <c r="M16" s="89"/>
    </row>
    <row r="17" spans="1:13" s="48" customFormat="1" ht="15.75" hidden="1" x14ac:dyDescent="0.25">
      <c r="A17" s="46"/>
      <c r="B17" s="46"/>
      <c r="C17" s="46"/>
      <c r="D17" s="46"/>
      <c r="E17" s="46"/>
      <c r="F17" s="46"/>
      <c r="G17" s="46">
        <v>5</v>
      </c>
      <c r="H17" s="46"/>
      <c r="I17" s="46"/>
      <c r="J17" s="89"/>
      <c r="K17" s="89"/>
      <c r="L17" s="87"/>
      <c r="M17" s="89"/>
    </row>
    <row r="18" spans="1:13" s="116" customFormat="1" hidden="1" x14ac:dyDescent="0.25">
      <c r="A18" s="111"/>
      <c r="B18" s="111"/>
      <c r="C18" s="111"/>
      <c r="D18" s="111"/>
      <c r="E18" s="111"/>
      <c r="F18" s="111"/>
      <c r="G18" s="118"/>
      <c r="H18" s="119"/>
      <c r="I18" s="119"/>
      <c r="J18" s="120"/>
      <c r="K18" s="120"/>
      <c r="L18" s="121"/>
      <c r="M18" s="120"/>
    </row>
    <row r="19" spans="1:13" s="116" customFormat="1" hidden="1" x14ac:dyDescent="0.25">
      <c r="A19" s="111"/>
      <c r="B19" s="111"/>
      <c r="C19" s="111"/>
      <c r="D19" s="111"/>
      <c r="E19" s="111"/>
      <c r="F19" s="111"/>
      <c r="G19" s="118"/>
      <c r="H19" s="119"/>
      <c r="I19" s="119"/>
      <c r="J19" s="120"/>
      <c r="K19" s="120"/>
      <c r="L19" s="121"/>
      <c r="M19" s="120"/>
    </row>
    <row r="20" spans="1:13" s="48" customFormat="1" ht="15.75" hidden="1" x14ac:dyDescent="0.25">
      <c r="A20" s="46"/>
      <c r="B20" s="46"/>
      <c r="C20" s="46"/>
      <c r="D20" s="46"/>
      <c r="E20" s="46"/>
      <c r="F20" s="46"/>
      <c r="G20" s="46">
        <v>7</v>
      </c>
      <c r="H20" s="46"/>
      <c r="I20" s="46"/>
      <c r="J20" s="89"/>
      <c r="K20" s="89"/>
      <c r="L20" s="87"/>
      <c r="M20" s="89"/>
    </row>
    <row r="21" spans="1:13" s="48" customFormat="1" ht="15.75" hidden="1" x14ac:dyDescent="0.25">
      <c r="A21" s="46"/>
      <c r="B21" s="46"/>
      <c r="C21" s="46"/>
      <c r="D21" s="46"/>
      <c r="E21" s="46"/>
      <c r="F21" s="46"/>
      <c r="G21" s="46">
        <v>6</v>
      </c>
      <c r="H21" s="46"/>
      <c r="I21" s="46"/>
      <c r="J21" s="89"/>
      <c r="K21" s="89"/>
      <c r="L21" s="87"/>
      <c r="M21" s="89"/>
    </row>
    <row r="22" spans="1:13" s="48" customFormat="1" ht="15.75" hidden="1" x14ac:dyDescent="0.25">
      <c r="A22" s="46"/>
      <c r="B22" s="46"/>
      <c r="C22" s="46"/>
      <c r="D22" s="46"/>
      <c r="E22" s="46"/>
      <c r="F22" s="46"/>
      <c r="G22" s="46">
        <v>5</v>
      </c>
      <c r="H22" s="46"/>
      <c r="I22" s="46"/>
      <c r="J22" s="89"/>
      <c r="K22" s="89"/>
      <c r="L22" s="87"/>
      <c r="M22" s="89"/>
    </row>
    <row r="23" spans="1:13" s="48" customFormat="1" ht="15.75" hidden="1" x14ac:dyDescent="0.25">
      <c r="A23" s="46"/>
      <c r="B23" s="46"/>
      <c r="C23" s="46"/>
      <c r="D23" s="46"/>
      <c r="E23" s="46"/>
      <c r="F23" s="46"/>
      <c r="G23" s="46">
        <v>4</v>
      </c>
      <c r="H23" s="46"/>
      <c r="I23" s="46"/>
      <c r="J23" s="89"/>
      <c r="K23" s="89"/>
      <c r="L23" s="87"/>
      <c r="M23" s="89"/>
    </row>
    <row r="24" spans="1:13" s="48" customFormat="1" ht="15.75" hidden="1" x14ac:dyDescent="0.25">
      <c r="A24" s="59"/>
      <c r="B24" s="59"/>
      <c r="C24" s="59"/>
      <c r="D24" s="59"/>
      <c r="E24" s="59"/>
      <c r="F24" s="54"/>
      <c r="G24" s="54"/>
      <c r="H24" s="76"/>
      <c r="I24" s="76"/>
      <c r="J24" s="56"/>
      <c r="K24" s="56"/>
      <c r="L24" s="77"/>
      <c r="M24" s="56"/>
    </row>
    <row r="25" spans="1:13" s="116" customFormat="1" hidden="1" x14ac:dyDescent="0.25">
      <c r="A25" s="111"/>
      <c r="B25" s="111"/>
      <c r="C25" s="111"/>
      <c r="D25" s="111"/>
      <c r="E25" s="111"/>
      <c r="F25" s="111"/>
      <c r="G25" s="118"/>
      <c r="H25" s="119"/>
      <c r="I25" s="119"/>
      <c r="J25" s="120"/>
      <c r="K25" s="120"/>
      <c r="L25" s="121"/>
      <c r="M25" s="120"/>
    </row>
    <row r="26" spans="1:13" s="48" customFormat="1" ht="15.75" hidden="1" x14ac:dyDescent="0.25">
      <c r="A26" s="59"/>
      <c r="B26" s="59"/>
      <c r="C26" s="59"/>
      <c r="D26" s="68"/>
      <c r="E26" s="68"/>
      <c r="F26" s="68"/>
      <c r="G26" s="68"/>
      <c r="H26" s="69"/>
      <c r="I26" s="69"/>
      <c r="J26" s="70"/>
      <c r="K26" s="70"/>
      <c r="L26" s="71"/>
      <c r="M26" s="70"/>
    </row>
    <row r="27" spans="1:13" s="116" customFormat="1" hidden="1" x14ac:dyDescent="0.25">
      <c r="A27" s="95"/>
      <c r="B27" s="95"/>
      <c r="C27" s="95"/>
      <c r="D27" s="95"/>
      <c r="E27" s="95"/>
      <c r="F27" s="95"/>
      <c r="G27" s="95">
        <v>7</v>
      </c>
      <c r="H27" s="95"/>
      <c r="I27" s="95"/>
      <c r="J27" s="123"/>
      <c r="K27" s="123"/>
      <c r="L27" s="122"/>
      <c r="M27" s="123"/>
    </row>
    <row r="28" spans="1:13" s="48" customFormat="1" ht="15.75" hidden="1" x14ac:dyDescent="0.25">
      <c r="A28" s="46"/>
      <c r="B28" s="46"/>
      <c r="C28" s="46"/>
      <c r="D28" s="46"/>
      <c r="E28" s="46"/>
      <c r="F28" s="46"/>
      <c r="G28" s="46">
        <v>7</v>
      </c>
      <c r="H28" s="46"/>
      <c r="I28" s="46"/>
      <c r="J28" s="89"/>
      <c r="K28" s="89"/>
      <c r="L28" s="87"/>
      <c r="M28" s="89"/>
    </row>
    <row r="29" spans="1:13" s="48" customFormat="1" ht="15.75" hidden="1" x14ac:dyDescent="0.25">
      <c r="A29" s="46"/>
      <c r="B29" s="46"/>
      <c r="C29" s="46"/>
      <c r="D29" s="46"/>
      <c r="E29" s="46"/>
      <c r="F29" s="46"/>
      <c r="G29" s="46">
        <v>6</v>
      </c>
      <c r="H29" s="46"/>
      <c r="I29" s="46"/>
      <c r="J29" s="89"/>
      <c r="K29" s="89"/>
      <c r="L29" s="87"/>
      <c r="M29" s="89"/>
    </row>
    <row r="30" spans="1:13" s="48" customFormat="1" ht="15.75" hidden="1" x14ac:dyDescent="0.25">
      <c r="A30" s="46"/>
      <c r="B30" s="46"/>
      <c r="C30" s="46"/>
      <c r="D30" s="46"/>
      <c r="E30" s="46"/>
      <c r="F30" s="46"/>
      <c r="G30" s="46">
        <v>5</v>
      </c>
      <c r="H30" s="46"/>
      <c r="I30" s="46"/>
      <c r="J30" s="89"/>
      <c r="K30" s="89"/>
      <c r="L30" s="87"/>
      <c r="M30" s="89"/>
    </row>
    <row r="31" spans="1:13" s="48" customFormat="1" ht="15.75" hidden="1" x14ac:dyDescent="0.25">
      <c r="A31" s="46"/>
      <c r="B31" s="46"/>
      <c r="C31" s="46"/>
      <c r="D31" s="46"/>
      <c r="E31" s="46"/>
      <c r="F31" s="46"/>
      <c r="G31" s="46">
        <v>4</v>
      </c>
      <c r="H31" s="46"/>
      <c r="I31" s="46"/>
      <c r="J31" s="89"/>
      <c r="K31" s="89"/>
      <c r="L31" s="87"/>
      <c r="M31" s="89"/>
    </row>
    <row r="32" spans="1:13" s="48" customFormat="1" ht="15.75" hidden="1" x14ac:dyDescent="0.25">
      <c r="A32" s="46"/>
      <c r="B32" s="46"/>
      <c r="C32" s="46"/>
      <c r="D32" s="46"/>
      <c r="E32" s="46"/>
      <c r="F32" s="46"/>
      <c r="G32" s="46">
        <v>7</v>
      </c>
      <c r="H32" s="46"/>
      <c r="I32" s="46"/>
      <c r="J32" s="89"/>
      <c r="K32" s="89"/>
      <c r="L32" s="87"/>
      <c r="M32" s="89"/>
    </row>
    <row r="33" spans="1:13" s="48" customFormat="1" ht="15.75" hidden="1" x14ac:dyDescent="0.25">
      <c r="A33" s="46"/>
      <c r="B33" s="46"/>
      <c r="C33" s="46"/>
      <c r="D33" s="46"/>
      <c r="E33" s="46"/>
      <c r="F33" s="46"/>
      <c r="G33" s="46">
        <v>6</v>
      </c>
      <c r="H33" s="46"/>
      <c r="I33" s="46"/>
      <c r="J33" s="89"/>
      <c r="K33" s="89"/>
      <c r="L33" s="87"/>
      <c r="M33" s="89"/>
    </row>
    <row r="34" spans="1:13" s="48" customFormat="1" ht="15.75" hidden="1" x14ac:dyDescent="0.25">
      <c r="A34" s="46"/>
      <c r="B34" s="46"/>
      <c r="C34" s="46"/>
      <c r="D34" s="46"/>
      <c r="E34" s="46"/>
      <c r="F34" s="46"/>
      <c r="G34" s="46">
        <v>5</v>
      </c>
      <c r="H34" s="46"/>
      <c r="I34" s="46"/>
      <c r="J34" s="89"/>
      <c r="K34" s="89"/>
      <c r="L34" s="87"/>
      <c r="M34" s="89"/>
    </row>
    <row r="35" spans="1:13" s="48" customFormat="1" ht="15.75" hidden="1" x14ac:dyDescent="0.25">
      <c r="A35" s="46"/>
      <c r="B35" s="46"/>
      <c r="C35" s="46"/>
      <c r="D35" s="46"/>
      <c r="E35" s="46"/>
      <c r="F35" s="46"/>
      <c r="G35" s="46">
        <v>4</v>
      </c>
      <c r="H35" s="46"/>
      <c r="I35" s="46"/>
      <c r="J35" s="89"/>
      <c r="K35" s="89"/>
      <c r="L35" s="87"/>
      <c r="M35" s="89"/>
    </row>
    <row r="36" spans="1:13" s="48" customFormat="1" ht="15.75" hidden="1" x14ac:dyDescent="0.25">
      <c r="A36" s="46"/>
      <c r="B36" s="46"/>
      <c r="C36" s="46"/>
      <c r="D36" s="46"/>
      <c r="E36" s="46"/>
      <c r="F36" s="46"/>
      <c r="G36" s="46">
        <v>3</v>
      </c>
      <c r="H36" s="46"/>
      <c r="I36" s="46"/>
      <c r="J36" s="89"/>
      <c r="K36" s="89"/>
      <c r="L36" s="87"/>
      <c r="M36" s="89"/>
    </row>
    <row r="37" spans="1:13" s="48" customFormat="1" ht="15.75" hidden="1" x14ac:dyDescent="0.25">
      <c r="A37" s="46"/>
      <c r="B37" s="46"/>
      <c r="C37" s="46"/>
      <c r="D37" s="46"/>
      <c r="E37" s="46"/>
      <c r="F37" s="46"/>
      <c r="G37" s="46">
        <v>2</v>
      </c>
      <c r="H37" s="46"/>
      <c r="I37" s="46"/>
      <c r="J37" s="89"/>
      <c r="K37" s="89"/>
      <c r="L37" s="87"/>
      <c r="M37" s="89"/>
    </row>
    <row r="38" spans="1:13" s="48" customFormat="1" ht="15.75" hidden="1" x14ac:dyDescent="0.25">
      <c r="A38" s="46"/>
      <c r="B38" s="46"/>
      <c r="C38" s="46"/>
      <c r="D38" s="46"/>
      <c r="E38" s="46"/>
      <c r="F38" s="46"/>
      <c r="G38" s="46">
        <v>1</v>
      </c>
      <c r="H38" s="46"/>
      <c r="I38" s="46"/>
      <c r="J38" s="89"/>
      <c r="K38" s="89"/>
      <c r="L38" s="87"/>
      <c r="M38" s="89"/>
    </row>
    <row r="39" spans="1:13" s="48" customFormat="1" ht="15.75" hidden="1" x14ac:dyDescent="0.25">
      <c r="A39" s="46"/>
      <c r="B39" s="46"/>
      <c r="C39" s="46"/>
      <c r="D39" s="46"/>
      <c r="E39" s="46"/>
      <c r="F39" s="46"/>
      <c r="G39" s="46" t="s">
        <v>71</v>
      </c>
      <c r="H39" s="46"/>
      <c r="I39" s="46"/>
      <c r="J39" s="89"/>
      <c r="K39" s="89"/>
      <c r="L39" s="87"/>
      <c r="M39" s="89"/>
    </row>
    <row r="40" spans="1:13" s="48" customFormat="1" ht="15.75" x14ac:dyDescent="0.25">
      <c r="A40" s="93" t="s">
        <v>72</v>
      </c>
      <c r="B40" s="93"/>
      <c r="C40" s="93"/>
      <c r="D40" s="93"/>
      <c r="E40" s="93"/>
      <c r="F40" s="93"/>
      <c r="G40" s="93"/>
      <c r="H40" s="93"/>
      <c r="I40" s="93"/>
      <c r="J40" s="94">
        <v>3340780</v>
      </c>
      <c r="K40" s="94">
        <v>3252459.25</v>
      </c>
      <c r="L40" s="62">
        <f>IF(J40&lt;&gt;0,K40/J40,"***")</f>
        <v>0.97356283562521329</v>
      </c>
      <c r="M40" s="94"/>
    </row>
  </sheetData>
  <mergeCells count="3">
    <mergeCell ref="A2:H2"/>
    <mergeCell ref="A3:M3"/>
    <mergeCell ref="A4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>
      <selection activeCell="I22" sqref="I22"/>
    </sheetView>
  </sheetViews>
  <sheetFormatPr defaultRowHeight="15" x14ac:dyDescent="0.25"/>
  <cols>
    <col min="1" max="1" width="4.7109375" customWidth="1"/>
    <col min="2" max="3" width="6.7109375" customWidth="1"/>
    <col min="4" max="4" width="11" customWidth="1"/>
    <col min="5" max="6" width="4.7109375" customWidth="1"/>
    <col min="7" max="7" width="7.28515625" customWidth="1"/>
    <col min="9" max="9" width="55.42578125" customWidth="1"/>
    <col min="10" max="10" width="23.7109375" customWidth="1"/>
    <col min="11" max="11" width="18.7109375" customWidth="1"/>
    <col min="12" max="12" width="14" customWidth="1"/>
    <col min="13" max="13" width="0.42578125" customWidth="1"/>
    <col min="15" max="15" width="19" customWidth="1"/>
    <col min="257" max="257" width="4.7109375" customWidth="1"/>
    <col min="258" max="259" width="6.7109375" customWidth="1"/>
    <col min="260" max="260" width="11" customWidth="1"/>
    <col min="261" max="262" width="4.7109375" customWidth="1"/>
    <col min="263" max="263" width="7.28515625" customWidth="1"/>
    <col min="265" max="265" width="55.42578125" customWidth="1"/>
    <col min="266" max="266" width="23.7109375" customWidth="1"/>
    <col min="267" max="267" width="18.7109375" customWidth="1"/>
    <col min="268" max="268" width="14" customWidth="1"/>
    <col min="269" max="269" width="0.42578125" customWidth="1"/>
    <col min="271" max="271" width="19" customWidth="1"/>
    <col min="513" max="513" width="4.7109375" customWidth="1"/>
    <col min="514" max="515" width="6.7109375" customWidth="1"/>
    <col min="516" max="516" width="11" customWidth="1"/>
    <col min="517" max="518" width="4.7109375" customWidth="1"/>
    <col min="519" max="519" width="7.28515625" customWidth="1"/>
    <col min="521" max="521" width="55.42578125" customWidth="1"/>
    <col min="522" max="522" width="23.7109375" customWidth="1"/>
    <col min="523" max="523" width="18.7109375" customWidth="1"/>
    <col min="524" max="524" width="14" customWidth="1"/>
    <col min="525" max="525" width="0.42578125" customWidth="1"/>
    <col min="527" max="527" width="19" customWidth="1"/>
    <col min="769" max="769" width="4.7109375" customWidth="1"/>
    <col min="770" max="771" width="6.7109375" customWidth="1"/>
    <col min="772" max="772" width="11" customWidth="1"/>
    <col min="773" max="774" width="4.7109375" customWidth="1"/>
    <col min="775" max="775" width="7.28515625" customWidth="1"/>
    <col min="777" max="777" width="55.42578125" customWidth="1"/>
    <col min="778" max="778" width="23.7109375" customWidth="1"/>
    <col min="779" max="779" width="18.7109375" customWidth="1"/>
    <col min="780" max="780" width="14" customWidth="1"/>
    <col min="781" max="781" width="0.42578125" customWidth="1"/>
    <col min="783" max="783" width="19" customWidth="1"/>
    <col min="1025" max="1025" width="4.7109375" customWidth="1"/>
    <col min="1026" max="1027" width="6.7109375" customWidth="1"/>
    <col min="1028" max="1028" width="11" customWidth="1"/>
    <col min="1029" max="1030" width="4.7109375" customWidth="1"/>
    <col min="1031" max="1031" width="7.28515625" customWidth="1"/>
    <col min="1033" max="1033" width="55.42578125" customWidth="1"/>
    <col min="1034" max="1034" width="23.7109375" customWidth="1"/>
    <col min="1035" max="1035" width="18.7109375" customWidth="1"/>
    <col min="1036" max="1036" width="14" customWidth="1"/>
    <col min="1037" max="1037" width="0.42578125" customWidth="1"/>
    <col min="1039" max="1039" width="19" customWidth="1"/>
    <col min="1281" max="1281" width="4.7109375" customWidth="1"/>
    <col min="1282" max="1283" width="6.7109375" customWidth="1"/>
    <col min="1284" max="1284" width="11" customWidth="1"/>
    <col min="1285" max="1286" width="4.7109375" customWidth="1"/>
    <col min="1287" max="1287" width="7.28515625" customWidth="1"/>
    <col min="1289" max="1289" width="55.42578125" customWidth="1"/>
    <col min="1290" max="1290" width="23.7109375" customWidth="1"/>
    <col min="1291" max="1291" width="18.7109375" customWidth="1"/>
    <col min="1292" max="1292" width="14" customWidth="1"/>
    <col min="1293" max="1293" width="0.42578125" customWidth="1"/>
    <col min="1295" max="1295" width="19" customWidth="1"/>
    <col min="1537" max="1537" width="4.7109375" customWidth="1"/>
    <col min="1538" max="1539" width="6.7109375" customWidth="1"/>
    <col min="1540" max="1540" width="11" customWidth="1"/>
    <col min="1541" max="1542" width="4.7109375" customWidth="1"/>
    <col min="1543" max="1543" width="7.28515625" customWidth="1"/>
    <col min="1545" max="1545" width="55.42578125" customWidth="1"/>
    <col min="1546" max="1546" width="23.7109375" customWidth="1"/>
    <col min="1547" max="1547" width="18.7109375" customWidth="1"/>
    <col min="1548" max="1548" width="14" customWidth="1"/>
    <col min="1549" max="1549" width="0.42578125" customWidth="1"/>
    <col min="1551" max="1551" width="19" customWidth="1"/>
    <col min="1793" max="1793" width="4.7109375" customWidth="1"/>
    <col min="1794" max="1795" width="6.7109375" customWidth="1"/>
    <col min="1796" max="1796" width="11" customWidth="1"/>
    <col min="1797" max="1798" width="4.7109375" customWidth="1"/>
    <col min="1799" max="1799" width="7.28515625" customWidth="1"/>
    <col min="1801" max="1801" width="55.42578125" customWidth="1"/>
    <col min="1802" max="1802" width="23.7109375" customWidth="1"/>
    <col min="1803" max="1803" width="18.7109375" customWidth="1"/>
    <col min="1804" max="1804" width="14" customWidth="1"/>
    <col min="1805" max="1805" width="0.42578125" customWidth="1"/>
    <col min="1807" max="1807" width="19" customWidth="1"/>
    <col min="2049" max="2049" width="4.7109375" customWidth="1"/>
    <col min="2050" max="2051" width="6.7109375" customWidth="1"/>
    <col min="2052" max="2052" width="11" customWidth="1"/>
    <col min="2053" max="2054" width="4.7109375" customWidth="1"/>
    <col min="2055" max="2055" width="7.28515625" customWidth="1"/>
    <col min="2057" max="2057" width="55.42578125" customWidth="1"/>
    <col min="2058" max="2058" width="23.7109375" customWidth="1"/>
    <col min="2059" max="2059" width="18.7109375" customWidth="1"/>
    <col min="2060" max="2060" width="14" customWidth="1"/>
    <col min="2061" max="2061" width="0.42578125" customWidth="1"/>
    <col min="2063" max="2063" width="19" customWidth="1"/>
    <col min="2305" max="2305" width="4.7109375" customWidth="1"/>
    <col min="2306" max="2307" width="6.7109375" customWidth="1"/>
    <col min="2308" max="2308" width="11" customWidth="1"/>
    <col min="2309" max="2310" width="4.7109375" customWidth="1"/>
    <col min="2311" max="2311" width="7.28515625" customWidth="1"/>
    <col min="2313" max="2313" width="55.42578125" customWidth="1"/>
    <col min="2314" max="2314" width="23.7109375" customWidth="1"/>
    <col min="2315" max="2315" width="18.7109375" customWidth="1"/>
    <col min="2316" max="2316" width="14" customWidth="1"/>
    <col min="2317" max="2317" width="0.42578125" customWidth="1"/>
    <col min="2319" max="2319" width="19" customWidth="1"/>
    <col min="2561" max="2561" width="4.7109375" customWidth="1"/>
    <col min="2562" max="2563" width="6.7109375" customWidth="1"/>
    <col min="2564" max="2564" width="11" customWidth="1"/>
    <col min="2565" max="2566" width="4.7109375" customWidth="1"/>
    <col min="2567" max="2567" width="7.28515625" customWidth="1"/>
    <col min="2569" max="2569" width="55.42578125" customWidth="1"/>
    <col min="2570" max="2570" width="23.7109375" customWidth="1"/>
    <col min="2571" max="2571" width="18.7109375" customWidth="1"/>
    <col min="2572" max="2572" width="14" customWidth="1"/>
    <col min="2573" max="2573" width="0.42578125" customWidth="1"/>
    <col min="2575" max="2575" width="19" customWidth="1"/>
    <col min="2817" max="2817" width="4.7109375" customWidth="1"/>
    <col min="2818" max="2819" width="6.7109375" customWidth="1"/>
    <col min="2820" max="2820" width="11" customWidth="1"/>
    <col min="2821" max="2822" width="4.7109375" customWidth="1"/>
    <col min="2823" max="2823" width="7.28515625" customWidth="1"/>
    <col min="2825" max="2825" width="55.42578125" customWidth="1"/>
    <col min="2826" max="2826" width="23.7109375" customWidth="1"/>
    <col min="2827" max="2827" width="18.7109375" customWidth="1"/>
    <col min="2828" max="2828" width="14" customWidth="1"/>
    <col min="2829" max="2829" width="0.42578125" customWidth="1"/>
    <col min="2831" max="2831" width="19" customWidth="1"/>
    <col min="3073" max="3073" width="4.7109375" customWidth="1"/>
    <col min="3074" max="3075" width="6.7109375" customWidth="1"/>
    <col min="3076" max="3076" width="11" customWidth="1"/>
    <col min="3077" max="3078" width="4.7109375" customWidth="1"/>
    <col min="3079" max="3079" width="7.28515625" customWidth="1"/>
    <col min="3081" max="3081" width="55.42578125" customWidth="1"/>
    <col min="3082" max="3082" width="23.7109375" customWidth="1"/>
    <col min="3083" max="3083" width="18.7109375" customWidth="1"/>
    <col min="3084" max="3084" width="14" customWidth="1"/>
    <col min="3085" max="3085" width="0.42578125" customWidth="1"/>
    <col min="3087" max="3087" width="19" customWidth="1"/>
    <col min="3329" max="3329" width="4.7109375" customWidth="1"/>
    <col min="3330" max="3331" width="6.7109375" customWidth="1"/>
    <col min="3332" max="3332" width="11" customWidth="1"/>
    <col min="3333" max="3334" width="4.7109375" customWidth="1"/>
    <col min="3335" max="3335" width="7.28515625" customWidth="1"/>
    <col min="3337" max="3337" width="55.42578125" customWidth="1"/>
    <col min="3338" max="3338" width="23.7109375" customWidth="1"/>
    <col min="3339" max="3339" width="18.7109375" customWidth="1"/>
    <col min="3340" max="3340" width="14" customWidth="1"/>
    <col min="3341" max="3341" width="0.42578125" customWidth="1"/>
    <col min="3343" max="3343" width="19" customWidth="1"/>
    <col min="3585" max="3585" width="4.7109375" customWidth="1"/>
    <col min="3586" max="3587" width="6.7109375" customWidth="1"/>
    <col min="3588" max="3588" width="11" customWidth="1"/>
    <col min="3589" max="3590" width="4.7109375" customWidth="1"/>
    <col min="3591" max="3591" width="7.28515625" customWidth="1"/>
    <col min="3593" max="3593" width="55.42578125" customWidth="1"/>
    <col min="3594" max="3594" width="23.7109375" customWidth="1"/>
    <col min="3595" max="3595" width="18.7109375" customWidth="1"/>
    <col min="3596" max="3596" width="14" customWidth="1"/>
    <col min="3597" max="3597" width="0.42578125" customWidth="1"/>
    <col min="3599" max="3599" width="19" customWidth="1"/>
    <col min="3841" max="3841" width="4.7109375" customWidth="1"/>
    <col min="3842" max="3843" width="6.7109375" customWidth="1"/>
    <col min="3844" max="3844" width="11" customWidth="1"/>
    <col min="3845" max="3846" width="4.7109375" customWidth="1"/>
    <col min="3847" max="3847" width="7.28515625" customWidth="1"/>
    <col min="3849" max="3849" width="55.42578125" customWidth="1"/>
    <col min="3850" max="3850" width="23.7109375" customWidth="1"/>
    <col min="3851" max="3851" width="18.7109375" customWidth="1"/>
    <col min="3852" max="3852" width="14" customWidth="1"/>
    <col min="3853" max="3853" width="0.42578125" customWidth="1"/>
    <col min="3855" max="3855" width="19" customWidth="1"/>
    <col min="4097" max="4097" width="4.7109375" customWidth="1"/>
    <col min="4098" max="4099" width="6.7109375" customWidth="1"/>
    <col min="4100" max="4100" width="11" customWidth="1"/>
    <col min="4101" max="4102" width="4.7109375" customWidth="1"/>
    <col min="4103" max="4103" width="7.28515625" customWidth="1"/>
    <col min="4105" max="4105" width="55.42578125" customWidth="1"/>
    <col min="4106" max="4106" width="23.7109375" customWidth="1"/>
    <col min="4107" max="4107" width="18.7109375" customWidth="1"/>
    <col min="4108" max="4108" width="14" customWidth="1"/>
    <col min="4109" max="4109" width="0.42578125" customWidth="1"/>
    <col min="4111" max="4111" width="19" customWidth="1"/>
    <col min="4353" max="4353" width="4.7109375" customWidth="1"/>
    <col min="4354" max="4355" width="6.7109375" customWidth="1"/>
    <col min="4356" max="4356" width="11" customWidth="1"/>
    <col min="4357" max="4358" width="4.7109375" customWidth="1"/>
    <col min="4359" max="4359" width="7.28515625" customWidth="1"/>
    <col min="4361" max="4361" width="55.42578125" customWidth="1"/>
    <col min="4362" max="4362" width="23.7109375" customWidth="1"/>
    <col min="4363" max="4363" width="18.7109375" customWidth="1"/>
    <col min="4364" max="4364" width="14" customWidth="1"/>
    <col min="4365" max="4365" width="0.42578125" customWidth="1"/>
    <col min="4367" max="4367" width="19" customWidth="1"/>
    <col min="4609" max="4609" width="4.7109375" customWidth="1"/>
    <col min="4610" max="4611" width="6.7109375" customWidth="1"/>
    <col min="4612" max="4612" width="11" customWidth="1"/>
    <col min="4613" max="4614" width="4.7109375" customWidth="1"/>
    <col min="4615" max="4615" width="7.28515625" customWidth="1"/>
    <col min="4617" max="4617" width="55.42578125" customWidth="1"/>
    <col min="4618" max="4618" width="23.7109375" customWidth="1"/>
    <col min="4619" max="4619" width="18.7109375" customWidth="1"/>
    <col min="4620" max="4620" width="14" customWidth="1"/>
    <col min="4621" max="4621" width="0.42578125" customWidth="1"/>
    <col min="4623" max="4623" width="19" customWidth="1"/>
    <col min="4865" max="4865" width="4.7109375" customWidth="1"/>
    <col min="4866" max="4867" width="6.7109375" customWidth="1"/>
    <col min="4868" max="4868" width="11" customWidth="1"/>
    <col min="4869" max="4870" width="4.7109375" customWidth="1"/>
    <col min="4871" max="4871" width="7.28515625" customWidth="1"/>
    <col min="4873" max="4873" width="55.42578125" customWidth="1"/>
    <col min="4874" max="4874" width="23.7109375" customWidth="1"/>
    <col min="4875" max="4875" width="18.7109375" customWidth="1"/>
    <col min="4876" max="4876" width="14" customWidth="1"/>
    <col min="4877" max="4877" width="0.42578125" customWidth="1"/>
    <col min="4879" max="4879" width="19" customWidth="1"/>
    <col min="5121" max="5121" width="4.7109375" customWidth="1"/>
    <col min="5122" max="5123" width="6.7109375" customWidth="1"/>
    <col min="5124" max="5124" width="11" customWidth="1"/>
    <col min="5125" max="5126" width="4.7109375" customWidth="1"/>
    <col min="5127" max="5127" width="7.28515625" customWidth="1"/>
    <col min="5129" max="5129" width="55.42578125" customWidth="1"/>
    <col min="5130" max="5130" width="23.7109375" customWidth="1"/>
    <col min="5131" max="5131" width="18.7109375" customWidth="1"/>
    <col min="5132" max="5132" width="14" customWidth="1"/>
    <col min="5133" max="5133" width="0.42578125" customWidth="1"/>
    <col min="5135" max="5135" width="19" customWidth="1"/>
    <col min="5377" max="5377" width="4.7109375" customWidth="1"/>
    <col min="5378" max="5379" width="6.7109375" customWidth="1"/>
    <col min="5380" max="5380" width="11" customWidth="1"/>
    <col min="5381" max="5382" width="4.7109375" customWidth="1"/>
    <col min="5383" max="5383" width="7.28515625" customWidth="1"/>
    <col min="5385" max="5385" width="55.42578125" customWidth="1"/>
    <col min="5386" max="5386" width="23.7109375" customWidth="1"/>
    <col min="5387" max="5387" width="18.7109375" customWidth="1"/>
    <col min="5388" max="5388" width="14" customWidth="1"/>
    <col min="5389" max="5389" width="0.42578125" customWidth="1"/>
    <col min="5391" max="5391" width="19" customWidth="1"/>
    <col min="5633" max="5633" width="4.7109375" customWidth="1"/>
    <col min="5634" max="5635" width="6.7109375" customWidth="1"/>
    <col min="5636" max="5636" width="11" customWidth="1"/>
    <col min="5637" max="5638" width="4.7109375" customWidth="1"/>
    <col min="5639" max="5639" width="7.28515625" customWidth="1"/>
    <col min="5641" max="5641" width="55.42578125" customWidth="1"/>
    <col min="5642" max="5642" width="23.7109375" customWidth="1"/>
    <col min="5643" max="5643" width="18.7109375" customWidth="1"/>
    <col min="5644" max="5644" width="14" customWidth="1"/>
    <col min="5645" max="5645" width="0.42578125" customWidth="1"/>
    <col min="5647" max="5647" width="19" customWidth="1"/>
    <col min="5889" max="5889" width="4.7109375" customWidth="1"/>
    <col min="5890" max="5891" width="6.7109375" customWidth="1"/>
    <col min="5892" max="5892" width="11" customWidth="1"/>
    <col min="5893" max="5894" width="4.7109375" customWidth="1"/>
    <col min="5895" max="5895" width="7.28515625" customWidth="1"/>
    <col min="5897" max="5897" width="55.42578125" customWidth="1"/>
    <col min="5898" max="5898" width="23.7109375" customWidth="1"/>
    <col min="5899" max="5899" width="18.7109375" customWidth="1"/>
    <col min="5900" max="5900" width="14" customWidth="1"/>
    <col min="5901" max="5901" width="0.42578125" customWidth="1"/>
    <col min="5903" max="5903" width="19" customWidth="1"/>
    <col min="6145" max="6145" width="4.7109375" customWidth="1"/>
    <col min="6146" max="6147" width="6.7109375" customWidth="1"/>
    <col min="6148" max="6148" width="11" customWidth="1"/>
    <col min="6149" max="6150" width="4.7109375" customWidth="1"/>
    <col min="6151" max="6151" width="7.28515625" customWidth="1"/>
    <col min="6153" max="6153" width="55.42578125" customWidth="1"/>
    <col min="6154" max="6154" width="23.7109375" customWidth="1"/>
    <col min="6155" max="6155" width="18.7109375" customWidth="1"/>
    <col min="6156" max="6156" width="14" customWidth="1"/>
    <col min="6157" max="6157" width="0.42578125" customWidth="1"/>
    <col min="6159" max="6159" width="19" customWidth="1"/>
    <col min="6401" max="6401" width="4.7109375" customWidth="1"/>
    <col min="6402" max="6403" width="6.7109375" customWidth="1"/>
    <col min="6404" max="6404" width="11" customWidth="1"/>
    <col min="6405" max="6406" width="4.7109375" customWidth="1"/>
    <col min="6407" max="6407" width="7.28515625" customWidth="1"/>
    <col min="6409" max="6409" width="55.42578125" customWidth="1"/>
    <col min="6410" max="6410" width="23.7109375" customWidth="1"/>
    <col min="6411" max="6411" width="18.7109375" customWidth="1"/>
    <col min="6412" max="6412" width="14" customWidth="1"/>
    <col min="6413" max="6413" width="0.42578125" customWidth="1"/>
    <col min="6415" max="6415" width="19" customWidth="1"/>
    <col min="6657" max="6657" width="4.7109375" customWidth="1"/>
    <col min="6658" max="6659" width="6.7109375" customWidth="1"/>
    <col min="6660" max="6660" width="11" customWidth="1"/>
    <col min="6661" max="6662" width="4.7109375" customWidth="1"/>
    <col min="6663" max="6663" width="7.28515625" customWidth="1"/>
    <col min="6665" max="6665" width="55.42578125" customWidth="1"/>
    <col min="6666" max="6666" width="23.7109375" customWidth="1"/>
    <col min="6667" max="6667" width="18.7109375" customWidth="1"/>
    <col min="6668" max="6668" width="14" customWidth="1"/>
    <col min="6669" max="6669" width="0.42578125" customWidth="1"/>
    <col min="6671" max="6671" width="19" customWidth="1"/>
    <col min="6913" max="6913" width="4.7109375" customWidth="1"/>
    <col min="6914" max="6915" width="6.7109375" customWidth="1"/>
    <col min="6916" max="6916" width="11" customWidth="1"/>
    <col min="6917" max="6918" width="4.7109375" customWidth="1"/>
    <col min="6919" max="6919" width="7.28515625" customWidth="1"/>
    <col min="6921" max="6921" width="55.42578125" customWidth="1"/>
    <col min="6922" max="6922" width="23.7109375" customWidth="1"/>
    <col min="6923" max="6923" width="18.7109375" customWidth="1"/>
    <col min="6924" max="6924" width="14" customWidth="1"/>
    <col min="6925" max="6925" width="0.42578125" customWidth="1"/>
    <col min="6927" max="6927" width="19" customWidth="1"/>
    <col min="7169" max="7169" width="4.7109375" customWidth="1"/>
    <col min="7170" max="7171" width="6.7109375" customWidth="1"/>
    <col min="7172" max="7172" width="11" customWidth="1"/>
    <col min="7173" max="7174" width="4.7109375" customWidth="1"/>
    <col min="7175" max="7175" width="7.28515625" customWidth="1"/>
    <col min="7177" max="7177" width="55.42578125" customWidth="1"/>
    <col min="7178" max="7178" width="23.7109375" customWidth="1"/>
    <col min="7179" max="7179" width="18.7109375" customWidth="1"/>
    <col min="7180" max="7180" width="14" customWidth="1"/>
    <col min="7181" max="7181" width="0.42578125" customWidth="1"/>
    <col min="7183" max="7183" width="19" customWidth="1"/>
    <col min="7425" max="7425" width="4.7109375" customWidth="1"/>
    <col min="7426" max="7427" width="6.7109375" customWidth="1"/>
    <col min="7428" max="7428" width="11" customWidth="1"/>
    <col min="7429" max="7430" width="4.7109375" customWidth="1"/>
    <col min="7431" max="7431" width="7.28515625" customWidth="1"/>
    <col min="7433" max="7433" width="55.42578125" customWidth="1"/>
    <col min="7434" max="7434" width="23.7109375" customWidth="1"/>
    <col min="7435" max="7435" width="18.7109375" customWidth="1"/>
    <col min="7436" max="7436" width="14" customWidth="1"/>
    <col min="7437" max="7437" width="0.42578125" customWidth="1"/>
    <col min="7439" max="7439" width="19" customWidth="1"/>
    <col min="7681" max="7681" width="4.7109375" customWidth="1"/>
    <col min="7682" max="7683" width="6.7109375" customWidth="1"/>
    <col min="7684" max="7684" width="11" customWidth="1"/>
    <col min="7685" max="7686" width="4.7109375" customWidth="1"/>
    <col min="7687" max="7687" width="7.28515625" customWidth="1"/>
    <col min="7689" max="7689" width="55.42578125" customWidth="1"/>
    <col min="7690" max="7690" width="23.7109375" customWidth="1"/>
    <col min="7691" max="7691" width="18.7109375" customWidth="1"/>
    <col min="7692" max="7692" width="14" customWidth="1"/>
    <col min="7693" max="7693" width="0.42578125" customWidth="1"/>
    <col min="7695" max="7695" width="19" customWidth="1"/>
    <col min="7937" max="7937" width="4.7109375" customWidth="1"/>
    <col min="7938" max="7939" width="6.7109375" customWidth="1"/>
    <col min="7940" max="7940" width="11" customWidth="1"/>
    <col min="7941" max="7942" width="4.7109375" customWidth="1"/>
    <col min="7943" max="7943" width="7.28515625" customWidth="1"/>
    <col min="7945" max="7945" width="55.42578125" customWidth="1"/>
    <col min="7946" max="7946" width="23.7109375" customWidth="1"/>
    <col min="7947" max="7947" width="18.7109375" customWidth="1"/>
    <col min="7948" max="7948" width="14" customWidth="1"/>
    <col min="7949" max="7949" width="0.42578125" customWidth="1"/>
    <col min="7951" max="7951" width="19" customWidth="1"/>
    <col min="8193" max="8193" width="4.7109375" customWidth="1"/>
    <col min="8194" max="8195" width="6.7109375" customWidth="1"/>
    <col min="8196" max="8196" width="11" customWidth="1"/>
    <col min="8197" max="8198" width="4.7109375" customWidth="1"/>
    <col min="8199" max="8199" width="7.28515625" customWidth="1"/>
    <col min="8201" max="8201" width="55.42578125" customWidth="1"/>
    <col min="8202" max="8202" width="23.7109375" customWidth="1"/>
    <col min="8203" max="8203" width="18.7109375" customWidth="1"/>
    <col min="8204" max="8204" width="14" customWidth="1"/>
    <col min="8205" max="8205" width="0.42578125" customWidth="1"/>
    <col min="8207" max="8207" width="19" customWidth="1"/>
    <col min="8449" max="8449" width="4.7109375" customWidth="1"/>
    <col min="8450" max="8451" width="6.7109375" customWidth="1"/>
    <col min="8452" max="8452" width="11" customWidth="1"/>
    <col min="8453" max="8454" width="4.7109375" customWidth="1"/>
    <col min="8455" max="8455" width="7.28515625" customWidth="1"/>
    <col min="8457" max="8457" width="55.42578125" customWidth="1"/>
    <col min="8458" max="8458" width="23.7109375" customWidth="1"/>
    <col min="8459" max="8459" width="18.7109375" customWidth="1"/>
    <col min="8460" max="8460" width="14" customWidth="1"/>
    <col min="8461" max="8461" width="0.42578125" customWidth="1"/>
    <col min="8463" max="8463" width="19" customWidth="1"/>
    <col min="8705" max="8705" width="4.7109375" customWidth="1"/>
    <col min="8706" max="8707" width="6.7109375" customWidth="1"/>
    <col min="8708" max="8708" width="11" customWidth="1"/>
    <col min="8709" max="8710" width="4.7109375" customWidth="1"/>
    <col min="8711" max="8711" width="7.28515625" customWidth="1"/>
    <col min="8713" max="8713" width="55.42578125" customWidth="1"/>
    <col min="8714" max="8714" width="23.7109375" customWidth="1"/>
    <col min="8715" max="8715" width="18.7109375" customWidth="1"/>
    <col min="8716" max="8716" width="14" customWidth="1"/>
    <col min="8717" max="8717" width="0.42578125" customWidth="1"/>
    <col min="8719" max="8719" width="19" customWidth="1"/>
    <col min="8961" max="8961" width="4.7109375" customWidth="1"/>
    <col min="8962" max="8963" width="6.7109375" customWidth="1"/>
    <col min="8964" max="8964" width="11" customWidth="1"/>
    <col min="8965" max="8966" width="4.7109375" customWidth="1"/>
    <col min="8967" max="8967" width="7.28515625" customWidth="1"/>
    <col min="8969" max="8969" width="55.42578125" customWidth="1"/>
    <col min="8970" max="8970" width="23.7109375" customWidth="1"/>
    <col min="8971" max="8971" width="18.7109375" customWidth="1"/>
    <col min="8972" max="8972" width="14" customWidth="1"/>
    <col min="8973" max="8973" width="0.42578125" customWidth="1"/>
    <col min="8975" max="8975" width="19" customWidth="1"/>
    <col min="9217" max="9217" width="4.7109375" customWidth="1"/>
    <col min="9218" max="9219" width="6.7109375" customWidth="1"/>
    <col min="9220" max="9220" width="11" customWidth="1"/>
    <col min="9221" max="9222" width="4.7109375" customWidth="1"/>
    <col min="9223" max="9223" width="7.28515625" customWidth="1"/>
    <col min="9225" max="9225" width="55.42578125" customWidth="1"/>
    <col min="9226" max="9226" width="23.7109375" customWidth="1"/>
    <col min="9227" max="9227" width="18.7109375" customWidth="1"/>
    <col min="9228" max="9228" width="14" customWidth="1"/>
    <col min="9229" max="9229" width="0.42578125" customWidth="1"/>
    <col min="9231" max="9231" width="19" customWidth="1"/>
    <col min="9473" max="9473" width="4.7109375" customWidth="1"/>
    <col min="9474" max="9475" width="6.7109375" customWidth="1"/>
    <col min="9476" max="9476" width="11" customWidth="1"/>
    <col min="9477" max="9478" width="4.7109375" customWidth="1"/>
    <col min="9479" max="9479" width="7.28515625" customWidth="1"/>
    <col min="9481" max="9481" width="55.42578125" customWidth="1"/>
    <col min="9482" max="9482" width="23.7109375" customWidth="1"/>
    <col min="9483" max="9483" width="18.7109375" customWidth="1"/>
    <col min="9484" max="9484" width="14" customWidth="1"/>
    <col min="9485" max="9485" width="0.42578125" customWidth="1"/>
    <col min="9487" max="9487" width="19" customWidth="1"/>
    <col min="9729" max="9729" width="4.7109375" customWidth="1"/>
    <col min="9730" max="9731" width="6.7109375" customWidth="1"/>
    <col min="9732" max="9732" width="11" customWidth="1"/>
    <col min="9733" max="9734" width="4.7109375" customWidth="1"/>
    <col min="9735" max="9735" width="7.28515625" customWidth="1"/>
    <col min="9737" max="9737" width="55.42578125" customWidth="1"/>
    <col min="9738" max="9738" width="23.7109375" customWidth="1"/>
    <col min="9739" max="9739" width="18.7109375" customWidth="1"/>
    <col min="9740" max="9740" width="14" customWidth="1"/>
    <col min="9741" max="9741" width="0.42578125" customWidth="1"/>
    <col min="9743" max="9743" width="19" customWidth="1"/>
    <col min="9985" max="9985" width="4.7109375" customWidth="1"/>
    <col min="9986" max="9987" width="6.7109375" customWidth="1"/>
    <col min="9988" max="9988" width="11" customWidth="1"/>
    <col min="9989" max="9990" width="4.7109375" customWidth="1"/>
    <col min="9991" max="9991" width="7.28515625" customWidth="1"/>
    <col min="9993" max="9993" width="55.42578125" customWidth="1"/>
    <col min="9994" max="9994" width="23.7109375" customWidth="1"/>
    <col min="9995" max="9995" width="18.7109375" customWidth="1"/>
    <col min="9996" max="9996" width="14" customWidth="1"/>
    <col min="9997" max="9997" width="0.42578125" customWidth="1"/>
    <col min="9999" max="9999" width="19" customWidth="1"/>
    <col min="10241" max="10241" width="4.7109375" customWidth="1"/>
    <col min="10242" max="10243" width="6.7109375" customWidth="1"/>
    <col min="10244" max="10244" width="11" customWidth="1"/>
    <col min="10245" max="10246" width="4.7109375" customWidth="1"/>
    <col min="10247" max="10247" width="7.28515625" customWidth="1"/>
    <col min="10249" max="10249" width="55.42578125" customWidth="1"/>
    <col min="10250" max="10250" width="23.7109375" customWidth="1"/>
    <col min="10251" max="10251" width="18.7109375" customWidth="1"/>
    <col min="10252" max="10252" width="14" customWidth="1"/>
    <col min="10253" max="10253" width="0.42578125" customWidth="1"/>
    <col min="10255" max="10255" width="19" customWidth="1"/>
    <col min="10497" max="10497" width="4.7109375" customWidth="1"/>
    <col min="10498" max="10499" width="6.7109375" customWidth="1"/>
    <col min="10500" max="10500" width="11" customWidth="1"/>
    <col min="10501" max="10502" width="4.7109375" customWidth="1"/>
    <col min="10503" max="10503" width="7.28515625" customWidth="1"/>
    <col min="10505" max="10505" width="55.42578125" customWidth="1"/>
    <col min="10506" max="10506" width="23.7109375" customWidth="1"/>
    <col min="10507" max="10507" width="18.7109375" customWidth="1"/>
    <col min="10508" max="10508" width="14" customWidth="1"/>
    <col min="10509" max="10509" width="0.42578125" customWidth="1"/>
    <col min="10511" max="10511" width="19" customWidth="1"/>
    <col min="10753" max="10753" width="4.7109375" customWidth="1"/>
    <col min="10754" max="10755" width="6.7109375" customWidth="1"/>
    <col min="10756" max="10756" width="11" customWidth="1"/>
    <col min="10757" max="10758" width="4.7109375" customWidth="1"/>
    <col min="10759" max="10759" width="7.28515625" customWidth="1"/>
    <col min="10761" max="10761" width="55.42578125" customWidth="1"/>
    <col min="10762" max="10762" width="23.7109375" customWidth="1"/>
    <col min="10763" max="10763" width="18.7109375" customWidth="1"/>
    <col min="10764" max="10764" width="14" customWidth="1"/>
    <col min="10765" max="10765" width="0.42578125" customWidth="1"/>
    <col min="10767" max="10767" width="19" customWidth="1"/>
    <col min="11009" max="11009" width="4.7109375" customWidth="1"/>
    <col min="11010" max="11011" width="6.7109375" customWidth="1"/>
    <col min="11012" max="11012" width="11" customWidth="1"/>
    <col min="11013" max="11014" width="4.7109375" customWidth="1"/>
    <col min="11015" max="11015" width="7.28515625" customWidth="1"/>
    <col min="11017" max="11017" width="55.42578125" customWidth="1"/>
    <col min="11018" max="11018" width="23.7109375" customWidth="1"/>
    <col min="11019" max="11019" width="18.7109375" customWidth="1"/>
    <col min="11020" max="11020" width="14" customWidth="1"/>
    <col min="11021" max="11021" width="0.42578125" customWidth="1"/>
    <col min="11023" max="11023" width="19" customWidth="1"/>
    <col min="11265" max="11265" width="4.7109375" customWidth="1"/>
    <col min="11266" max="11267" width="6.7109375" customWidth="1"/>
    <col min="11268" max="11268" width="11" customWidth="1"/>
    <col min="11269" max="11270" width="4.7109375" customWidth="1"/>
    <col min="11271" max="11271" width="7.28515625" customWidth="1"/>
    <col min="11273" max="11273" width="55.42578125" customWidth="1"/>
    <col min="11274" max="11274" width="23.7109375" customWidth="1"/>
    <col min="11275" max="11275" width="18.7109375" customWidth="1"/>
    <col min="11276" max="11276" width="14" customWidth="1"/>
    <col min="11277" max="11277" width="0.42578125" customWidth="1"/>
    <col min="11279" max="11279" width="19" customWidth="1"/>
    <col min="11521" max="11521" width="4.7109375" customWidth="1"/>
    <col min="11522" max="11523" width="6.7109375" customWidth="1"/>
    <col min="11524" max="11524" width="11" customWidth="1"/>
    <col min="11525" max="11526" width="4.7109375" customWidth="1"/>
    <col min="11527" max="11527" width="7.28515625" customWidth="1"/>
    <col min="11529" max="11529" width="55.42578125" customWidth="1"/>
    <col min="11530" max="11530" width="23.7109375" customWidth="1"/>
    <col min="11531" max="11531" width="18.7109375" customWidth="1"/>
    <col min="11532" max="11532" width="14" customWidth="1"/>
    <col min="11533" max="11533" width="0.42578125" customWidth="1"/>
    <col min="11535" max="11535" width="19" customWidth="1"/>
    <col min="11777" max="11777" width="4.7109375" customWidth="1"/>
    <col min="11778" max="11779" width="6.7109375" customWidth="1"/>
    <col min="11780" max="11780" width="11" customWidth="1"/>
    <col min="11781" max="11782" width="4.7109375" customWidth="1"/>
    <col min="11783" max="11783" width="7.28515625" customWidth="1"/>
    <col min="11785" max="11785" width="55.42578125" customWidth="1"/>
    <col min="11786" max="11786" width="23.7109375" customWidth="1"/>
    <col min="11787" max="11787" width="18.7109375" customWidth="1"/>
    <col min="11788" max="11788" width="14" customWidth="1"/>
    <col min="11789" max="11789" width="0.42578125" customWidth="1"/>
    <col min="11791" max="11791" width="19" customWidth="1"/>
    <col min="12033" max="12033" width="4.7109375" customWidth="1"/>
    <col min="12034" max="12035" width="6.7109375" customWidth="1"/>
    <col min="12036" max="12036" width="11" customWidth="1"/>
    <col min="12037" max="12038" width="4.7109375" customWidth="1"/>
    <col min="12039" max="12039" width="7.28515625" customWidth="1"/>
    <col min="12041" max="12041" width="55.42578125" customWidth="1"/>
    <col min="12042" max="12042" width="23.7109375" customWidth="1"/>
    <col min="12043" max="12043" width="18.7109375" customWidth="1"/>
    <col min="12044" max="12044" width="14" customWidth="1"/>
    <col min="12045" max="12045" width="0.42578125" customWidth="1"/>
    <col min="12047" max="12047" width="19" customWidth="1"/>
    <col min="12289" max="12289" width="4.7109375" customWidth="1"/>
    <col min="12290" max="12291" width="6.7109375" customWidth="1"/>
    <col min="12292" max="12292" width="11" customWidth="1"/>
    <col min="12293" max="12294" width="4.7109375" customWidth="1"/>
    <col min="12295" max="12295" width="7.28515625" customWidth="1"/>
    <col min="12297" max="12297" width="55.42578125" customWidth="1"/>
    <col min="12298" max="12298" width="23.7109375" customWidth="1"/>
    <col min="12299" max="12299" width="18.7109375" customWidth="1"/>
    <col min="12300" max="12300" width="14" customWidth="1"/>
    <col min="12301" max="12301" width="0.42578125" customWidth="1"/>
    <col min="12303" max="12303" width="19" customWidth="1"/>
    <col min="12545" max="12545" width="4.7109375" customWidth="1"/>
    <col min="12546" max="12547" width="6.7109375" customWidth="1"/>
    <col min="12548" max="12548" width="11" customWidth="1"/>
    <col min="12549" max="12550" width="4.7109375" customWidth="1"/>
    <col min="12551" max="12551" width="7.28515625" customWidth="1"/>
    <col min="12553" max="12553" width="55.42578125" customWidth="1"/>
    <col min="12554" max="12554" width="23.7109375" customWidth="1"/>
    <col min="12555" max="12555" width="18.7109375" customWidth="1"/>
    <col min="12556" max="12556" width="14" customWidth="1"/>
    <col min="12557" max="12557" width="0.42578125" customWidth="1"/>
    <col min="12559" max="12559" width="19" customWidth="1"/>
    <col min="12801" max="12801" width="4.7109375" customWidth="1"/>
    <col min="12802" max="12803" width="6.7109375" customWidth="1"/>
    <col min="12804" max="12804" width="11" customWidth="1"/>
    <col min="12805" max="12806" width="4.7109375" customWidth="1"/>
    <col min="12807" max="12807" width="7.28515625" customWidth="1"/>
    <col min="12809" max="12809" width="55.42578125" customWidth="1"/>
    <col min="12810" max="12810" width="23.7109375" customWidth="1"/>
    <col min="12811" max="12811" width="18.7109375" customWidth="1"/>
    <col min="12812" max="12812" width="14" customWidth="1"/>
    <col min="12813" max="12813" width="0.42578125" customWidth="1"/>
    <col min="12815" max="12815" width="19" customWidth="1"/>
    <col min="13057" max="13057" width="4.7109375" customWidth="1"/>
    <col min="13058" max="13059" width="6.7109375" customWidth="1"/>
    <col min="13060" max="13060" width="11" customWidth="1"/>
    <col min="13061" max="13062" width="4.7109375" customWidth="1"/>
    <col min="13063" max="13063" width="7.28515625" customWidth="1"/>
    <col min="13065" max="13065" width="55.42578125" customWidth="1"/>
    <col min="13066" max="13066" width="23.7109375" customWidth="1"/>
    <col min="13067" max="13067" width="18.7109375" customWidth="1"/>
    <col min="13068" max="13068" width="14" customWidth="1"/>
    <col min="13069" max="13069" width="0.42578125" customWidth="1"/>
    <col min="13071" max="13071" width="19" customWidth="1"/>
    <col min="13313" max="13313" width="4.7109375" customWidth="1"/>
    <col min="13314" max="13315" width="6.7109375" customWidth="1"/>
    <col min="13316" max="13316" width="11" customWidth="1"/>
    <col min="13317" max="13318" width="4.7109375" customWidth="1"/>
    <col min="13319" max="13319" width="7.28515625" customWidth="1"/>
    <col min="13321" max="13321" width="55.42578125" customWidth="1"/>
    <col min="13322" max="13322" width="23.7109375" customWidth="1"/>
    <col min="13323" max="13323" width="18.7109375" customWidth="1"/>
    <col min="13324" max="13324" width="14" customWidth="1"/>
    <col min="13325" max="13325" width="0.42578125" customWidth="1"/>
    <col min="13327" max="13327" width="19" customWidth="1"/>
    <col min="13569" max="13569" width="4.7109375" customWidth="1"/>
    <col min="13570" max="13571" width="6.7109375" customWidth="1"/>
    <col min="13572" max="13572" width="11" customWidth="1"/>
    <col min="13573" max="13574" width="4.7109375" customWidth="1"/>
    <col min="13575" max="13575" width="7.28515625" customWidth="1"/>
    <col min="13577" max="13577" width="55.42578125" customWidth="1"/>
    <col min="13578" max="13578" width="23.7109375" customWidth="1"/>
    <col min="13579" max="13579" width="18.7109375" customWidth="1"/>
    <col min="13580" max="13580" width="14" customWidth="1"/>
    <col min="13581" max="13581" width="0.42578125" customWidth="1"/>
    <col min="13583" max="13583" width="19" customWidth="1"/>
    <col min="13825" max="13825" width="4.7109375" customWidth="1"/>
    <col min="13826" max="13827" width="6.7109375" customWidth="1"/>
    <col min="13828" max="13828" width="11" customWidth="1"/>
    <col min="13829" max="13830" width="4.7109375" customWidth="1"/>
    <col min="13831" max="13831" width="7.28515625" customWidth="1"/>
    <col min="13833" max="13833" width="55.42578125" customWidth="1"/>
    <col min="13834" max="13834" width="23.7109375" customWidth="1"/>
    <col min="13835" max="13835" width="18.7109375" customWidth="1"/>
    <col min="13836" max="13836" width="14" customWidth="1"/>
    <col min="13837" max="13837" width="0.42578125" customWidth="1"/>
    <col min="13839" max="13839" width="19" customWidth="1"/>
    <col min="14081" max="14081" width="4.7109375" customWidth="1"/>
    <col min="14082" max="14083" width="6.7109375" customWidth="1"/>
    <col min="14084" max="14084" width="11" customWidth="1"/>
    <col min="14085" max="14086" width="4.7109375" customWidth="1"/>
    <col min="14087" max="14087" width="7.28515625" customWidth="1"/>
    <col min="14089" max="14089" width="55.42578125" customWidth="1"/>
    <col min="14090" max="14090" width="23.7109375" customWidth="1"/>
    <col min="14091" max="14091" width="18.7109375" customWidth="1"/>
    <col min="14092" max="14092" width="14" customWidth="1"/>
    <col min="14093" max="14093" width="0.42578125" customWidth="1"/>
    <col min="14095" max="14095" width="19" customWidth="1"/>
    <col min="14337" max="14337" width="4.7109375" customWidth="1"/>
    <col min="14338" max="14339" width="6.7109375" customWidth="1"/>
    <col min="14340" max="14340" width="11" customWidth="1"/>
    <col min="14341" max="14342" width="4.7109375" customWidth="1"/>
    <col min="14343" max="14343" width="7.28515625" customWidth="1"/>
    <col min="14345" max="14345" width="55.42578125" customWidth="1"/>
    <col min="14346" max="14346" width="23.7109375" customWidth="1"/>
    <col min="14347" max="14347" width="18.7109375" customWidth="1"/>
    <col min="14348" max="14348" width="14" customWidth="1"/>
    <col min="14349" max="14349" width="0.42578125" customWidth="1"/>
    <col min="14351" max="14351" width="19" customWidth="1"/>
    <col min="14593" max="14593" width="4.7109375" customWidth="1"/>
    <col min="14594" max="14595" width="6.7109375" customWidth="1"/>
    <col min="14596" max="14596" width="11" customWidth="1"/>
    <col min="14597" max="14598" width="4.7109375" customWidth="1"/>
    <col min="14599" max="14599" width="7.28515625" customWidth="1"/>
    <col min="14601" max="14601" width="55.42578125" customWidth="1"/>
    <col min="14602" max="14602" width="23.7109375" customWidth="1"/>
    <col min="14603" max="14603" width="18.7109375" customWidth="1"/>
    <col min="14604" max="14604" width="14" customWidth="1"/>
    <col min="14605" max="14605" width="0.42578125" customWidth="1"/>
    <col min="14607" max="14607" width="19" customWidth="1"/>
    <col min="14849" max="14849" width="4.7109375" customWidth="1"/>
    <col min="14850" max="14851" width="6.7109375" customWidth="1"/>
    <col min="14852" max="14852" width="11" customWidth="1"/>
    <col min="14853" max="14854" width="4.7109375" customWidth="1"/>
    <col min="14855" max="14855" width="7.28515625" customWidth="1"/>
    <col min="14857" max="14857" width="55.42578125" customWidth="1"/>
    <col min="14858" max="14858" width="23.7109375" customWidth="1"/>
    <col min="14859" max="14859" width="18.7109375" customWidth="1"/>
    <col min="14860" max="14860" width="14" customWidth="1"/>
    <col min="14861" max="14861" width="0.42578125" customWidth="1"/>
    <col min="14863" max="14863" width="19" customWidth="1"/>
    <col min="15105" max="15105" width="4.7109375" customWidth="1"/>
    <col min="15106" max="15107" width="6.7109375" customWidth="1"/>
    <col min="15108" max="15108" width="11" customWidth="1"/>
    <col min="15109" max="15110" width="4.7109375" customWidth="1"/>
    <col min="15111" max="15111" width="7.28515625" customWidth="1"/>
    <col min="15113" max="15113" width="55.42578125" customWidth="1"/>
    <col min="15114" max="15114" width="23.7109375" customWidth="1"/>
    <col min="15115" max="15115" width="18.7109375" customWidth="1"/>
    <col min="15116" max="15116" width="14" customWidth="1"/>
    <col min="15117" max="15117" width="0.42578125" customWidth="1"/>
    <col min="15119" max="15119" width="19" customWidth="1"/>
    <col min="15361" max="15361" width="4.7109375" customWidth="1"/>
    <col min="15362" max="15363" width="6.7109375" customWidth="1"/>
    <col min="15364" max="15364" width="11" customWidth="1"/>
    <col min="15365" max="15366" width="4.7109375" customWidth="1"/>
    <col min="15367" max="15367" width="7.28515625" customWidth="1"/>
    <col min="15369" max="15369" width="55.42578125" customWidth="1"/>
    <col min="15370" max="15370" width="23.7109375" customWidth="1"/>
    <col min="15371" max="15371" width="18.7109375" customWidth="1"/>
    <col min="15372" max="15372" width="14" customWidth="1"/>
    <col min="15373" max="15373" width="0.42578125" customWidth="1"/>
    <col min="15375" max="15375" width="19" customWidth="1"/>
    <col min="15617" max="15617" width="4.7109375" customWidth="1"/>
    <col min="15618" max="15619" width="6.7109375" customWidth="1"/>
    <col min="15620" max="15620" width="11" customWidth="1"/>
    <col min="15621" max="15622" width="4.7109375" customWidth="1"/>
    <col min="15623" max="15623" width="7.28515625" customWidth="1"/>
    <col min="15625" max="15625" width="55.42578125" customWidth="1"/>
    <col min="15626" max="15626" width="23.7109375" customWidth="1"/>
    <col min="15627" max="15627" width="18.7109375" customWidth="1"/>
    <col min="15628" max="15628" width="14" customWidth="1"/>
    <col min="15629" max="15629" width="0.42578125" customWidth="1"/>
    <col min="15631" max="15631" width="19" customWidth="1"/>
    <col min="15873" max="15873" width="4.7109375" customWidth="1"/>
    <col min="15874" max="15875" width="6.7109375" customWidth="1"/>
    <col min="15876" max="15876" width="11" customWidth="1"/>
    <col min="15877" max="15878" width="4.7109375" customWidth="1"/>
    <col min="15879" max="15879" width="7.28515625" customWidth="1"/>
    <col min="15881" max="15881" width="55.42578125" customWidth="1"/>
    <col min="15882" max="15882" width="23.7109375" customWidth="1"/>
    <col min="15883" max="15883" width="18.7109375" customWidth="1"/>
    <col min="15884" max="15884" width="14" customWidth="1"/>
    <col min="15885" max="15885" width="0.42578125" customWidth="1"/>
    <col min="15887" max="15887" width="19" customWidth="1"/>
    <col min="16129" max="16129" width="4.7109375" customWidth="1"/>
    <col min="16130" max="16131" width="6.7109375" customWidth="1"/>
    <col min="16132" max="16132" width="11" customWidth="1"/>
    <col min="16133" max="16134" width="4.7109375" customWidth="1"/>
    <col min="16135" max="16135" width="7.28515625" customWidth="1"/>
    <col min="16137" max="16137" width="55.42578125" customWidth="1"/>
    <col min="16138" max="16138" width="23.7109375" customWidth="1"/>
    <col min="16139" max="16139" width="18.7109375" customWidth="1"/>
    <col min="16140" max="16140" width="14" customWidth="1"/>
    <col min="16141" max="16141" width="0.42578125" customWidth="1"/>
    <col min="16143" max="16143" width="19" customWidth="1"/>
  </cols>
  <sheetData>
    <row r="1" spans="1:13" s="48" customFormat="1" ht="15.75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48" customFormat="1" ht="15.75" x14ac:dyDescent="0.25">
      <c r="A2" s="49" t="s">
        <v>161</v>
      </c>
      <c r="B2" s="49"/>
      <c r="C2" s="49"/>
      <c r="D2" s="49"/>
      <c r="E2" s="49"/>
      <c r="F2" s="49"/>
      <c r="G2" s="49"/>
      <c r="H2" s="49"/>
      <c r="I2" s="46"/>
      <c r="J2" s="46"/>
      <c r="K2" s="46"/>
      <c r="L2" s="46"/>
      <c r="M2" s="47"/>
    </row>
    <row r="3" spans="1:13" s="48" customFormat="1" ht="20.25" customHeight="1" x14ac:dyDescent="0.25">
      <c r="A3" s="50" t="s">
        <v>164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s="48" customFormat="1" ht="20.25" customHeight="1" x14ac:dyDescent="0.25">
      <c r="A4" s="50" t="s">
        <v>165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s="48" customFormat="1" ht="15.75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s="48" customFormat="1" ht="94.5" x14ac:dyDescent="0.25">
      <c r="A6" s="51" t="s">
        <v>18</v>
      </c>
      <c r="B6" s="51" t="s">
        <v>19</v>
      </c>
      <c r="C6" s="51" t="s">
        <v>20</v>
      </c>
      <c r="D6" s="51" t="s">
        <v>21</v>
      </c>
      <c r="E6" s="51" t="s">
        <v>22</v>
      </c>
      <c r="F6" s="51" t="s">
        <v>23</v>
      </c>
      <c r="G6" s="51" t="s">
        <v>24</v>
      </c>
      <c r="H6" s="51" t="s">
        <v>25</v>
      </c>
      <c r="I6" s="51" t="str">
        <f>CONCATENATE("Naziv ",,H6)</f>
        <v>Naziv Konto 4. razina</v>
      </c>
      <c r="J6" s="52" t="s">
        <v>2</v>
      </c>
      <c r="K6" s="52" t="s">
        <v>26</v>
      </c>
      <c r="L6" s="52" t="s">
        <v>27</v>
      </c>
      <c r="M6" s="52"/>
    </row>
    <row r="7" spans="1:13" s="48" customFormat="1" ht="15.75" customHeight="1" x14ac:dyDescent="0.25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2">
        <v>8</v>
      </c>
      <c r="I7" s="52">
        <v>9</v>
      </c>
      <c r="J7" s="52">
        <v>10</v>
      </c>
      <c r="K7" s="52">
        <v>11</v>
      </c>
      <c r="L7" s="52">
        <v>12</v>
      </c>
      <c r="M7" s="52"/>
    </row>
    <row r="8" spans="1:13" s="48" customFormat="1" ht="23.25" customHeight="1" x14ac:dyDescent="0.25">
      <c r="A8" s="54" t="s">
        <v>28</v>
      </c>
      <c r="B8" s="54" t="s">
        <v>29</v>
      </c>
      <c r="C8" s="54"/>
      <c r="D8" s="54"/>
      <c r="E8" s="54"/>
      <c r="F8" s="54"/>
      <c r="G8" s="54"/>
      <c r="H8" s="55"/>
      <c r="I8" s="55"/>
      <c r="J8" s="94">
        <f>SUM(J13:J77)</f>
        <v>3340780</v>
      </c>
      <c r="K8" s="94">
        <f>SUM(K13:K77)</f>
        <v>3252459.2499999995</v>
      </c>
      <c r="L8" s="57">
        <f>IF(J8&lt;&gt;0,K8/J8,"***")</f>
        <v>0.97356283562521317</v>
      </c>
      <c r="M8" s="58"/>
    </row>
    <row r="9" spans="1:13" s="48" customFormat="1" ht="30" hidden="1" customHeight="1" x14ac:dyDescent="0.25">
      <c r="A9" s="54"/>
      <c r="B9" s="54"/>
      <c r="C9" s="54"/>
      <c r="D9" s="54"/>
      <c r="E9" s="54"/>
      <c r="F9" s="54"/>
      <c r="G9" s="54"/>
      <c r="H9" s="55"/>
      <c r="I9" s="55"/>
      <c r="J9" s="58"/>
      <c r="K9" s="58"/>
      <c r="L9" s="57"/>
      <c r="M9" s="58"/>
    </row>
    <row r="10" spans="1:13" s="48" customFormat="1" ht="23.25" customHeight="1" x14ac:dyDescent="0.25">
      <c r="A10" s="59"/>
      <c r="B10" s="60" t="s">
        <v>30</v>
      </c>
      <c r="C10" s="60" t="s">
        <v>29</v>
      </c>
      <c r="D10" s="60"/>
      <c r="E10" s="60"/>
      <c r="F10" s="60"/>
      <c r="G10" s="60"/>
      <c r="H10" s="61"/>
      <c r="I10" s="61"/>
      <c r="J10" s="94">
        <f>SUM(J13:J79)</f>
        <v>3340780</v>
      </c>
      <c r="K10" s="94">
        <f>SUM(K13:K79)</f>
        <v>3252459.2499999995</v>
      </c>
      <c r="L10" s="62">
        <f>IF(J10&lt;&gt;0,K10/J10,"***")</f>
        <v>0.97356283562521317</v>
      </c>
      <c r="M10" s="63"/>
    </row>
    <row r="11" spans="1:13" s="48" customFormat="1" ht="30" hidden="1" customHeight="1" x14ac:dyDescent="0.25">
      <c r="A11" s="59"/>
      <c r="B11" s="60"/>
      <c r="C11" s="60"/>
      <c r="D11" s="60"/>
      <c r="E11" s="60"/>
      <c r="F11" s="60"/>
      <c r="G11" s="60"/>
      <c r="H11" s="61"/>
      <c r="I11" s="61"/>
      <c r="J11" s="63"/>
      <c r="K11" s="63"/>
      <c r="L11" s="62"/>
      <c r="M11" s="63"/>
    </row>
    <row r="12" spans="1:13" s="116" customFormat="1" ht="30" hidden="1" customHeight="1" x14ac:dyDescent="0.25">
      <c r="A12" s="111"/>
      <c r="B12" s="111"/>
      <c r="C12" s="111"/>
      <c r="D12" s="111"/>
      <c r="E12" s="111"/>
      <c r="F12" s="111"/>
      <c r="G12" s="118"/>
      <c r="H12" s="119"/>
      <c r="I12" s="119"/>
      <c r="J12" s="120"/>
      <c r="K12" s="120"/>
      <c r="L12" s="121"/>
      <c r="M12" s="120"/>
    </row>
    <row r="13" spans="1:13" s="116" customFormat="1" x14ac:dyDescent="0.25">
      <c r="A13" s="111"/>
      <c r="B13" s="111"/>
      <c r="C13" s="111"/>
      <c r="D13" s="111"/>
      <c r="E13" s="111"/>
      <c r="F13" s="111"/>
      <c r="G13" s="111"/>
      <c r="H13" s="95" t="s">
        <v>78</v>
      </c>
      <c r="I13" s="95" t="s">
        <v>79</v>
      </c>
      <c r="J13" s="117">
        <v>2304150</v>
      </c>
      <c r="K13" s="117">
        <v>2282743.88</v>
      </c>
      <c r="L13" s="122">
        <f>IF(J13&lt;&gt;0,K13/J13,"***")</f>
        <v>0.99070975413927043</v>
      </c>
      <c r="M13" s="117"/>
    </row>
    <row r="14" spans="1:13" s="116" customFormat="1" hidden="1" x14ac:dyDescent="0.25">
      <c r="A14" s="95"/>
      <c r="B14" s="95"/>
      <c r="C14" s="95"/>
      <c r="D14" s="95"/>
      <c r="E14" s="95"/>
      <c r="F14" s="95"/>
      <c r="G14" s="95">
        <v>7</v>
      </c>
      <c r="H14" s="95"/>
      <c r="I14" s="95"/>
      <c r="J14" s="123"/>
      <c r="K14" s="123"/>
      <c r="L14" s="122"/>
      <c r="M14" s="123"/>
    </row>
    <row r="15" spans="1:13" s="48" customFormat="1" ht="15.75" hidden="1" x14ac:dyDescent="0.25">
      <c r="A15" s="46"/>
      <c r="B15" s="46"/>
      <c r="C15" s="46"/>
      <c r="D15" s="46"/>
      <c r="E15" s="46"/>
      <c r="F15" s="46"/>
      <c r="G15" s="46">
        <v>7</v>
      </c>
      <c r="H15" s="46"/>
      <c r="I15" s="46"/>
      <c r="J15" s="89"/>
      <c r="K15" s="89"/>
      <c r="L15" s="87"/>
      <c r="M15" s="89"/>
    </row>
    <row r="16" spans="1:13" s="48" customFormat="1" ht="20.100000000000001" hidden="1" customHeight="1" x14ac:dyDescent="0.25">
      <c r="A16" s="46"/>
      <c r="B16" s="46"/>
      <c r="C16" s="46"/>
      <c r="D16" s="46"/>
      <c r="E16" s="46"/>
      <c r="F16" s="46"/>
      <c r="G16" s="46">
        <v>6</v>
      </c>
      <c r="H16" s="46"/>
      <c r="I16" s="46"/>
      <c r="J16" s="89"/>
      <c r="K16" s="89"/>
      <c r="L16" s="87"/>
      <c r="M16" s="89"/>
    </row>
    <row r="17" spans="1:13" s="48" customFormat="1" ht="20.100000000000001" hidden="1" customHeight="1" x14ac:dyDescent="0.25">
      <c r="A17" s="46"/>
      <c r="B17" s="46"/>
      <c r="C17" s="46"/>
      <c r="D17" s="46"/>
      <c r="E17" s="46"/>
      <c r="F17" s="46"/>
      <c r="G17" s="46">
        <v>5</v>
      </c>
      <c r="H17" s="46"/>
      <c r="I17" s="46"/>
      <c r="J17" s="89"/>
      <c r="K17" s="89"/>
      <c r="L17" s="87"/>
      <c r="M17" s="89"/>
    </row>
    <row r="18" spans="1:13" s="116" customFormat="1" ht="30" hidden="1" customHeight="1" x14ac:dyDescent="0.25">
      <c r="A18" s="111"/>
      <c r="B18" s="111"/>
      <c r="C18" s="111"/>
      <c r="D18" s="111"/>
      <c r="E18" s="111"/>
      <c r="F18" s="111"/>
      <c r="G18" s="118"/>
      <c r="H18" s="119"/>
      <c r="I18" s="119"/>
      <c r="J18" s="120"/>
      <c r="K18" s="120"/>
      <c r="L18" s="121"/>
      <c r="M18" s="120"/>
    </row>
    <row r="19" spans="1:13" s="116" customFormat="1" x14ac:dyDescent="0.25">
      <c r="A19" s="111"/>
      <c r="B19" s="111"/>
      <c r="C19" s="111"/>
      <c r="D19" s="111"/>
      <c r="E19" s="111"/>
      <c r="F19" s="111"/>
      <c r="G19" s="111"/>
      <c r="H19" s="95" t="s">
        <v>82</v>
      </c>
      <c r="I19" s="95" t="s">
        <v>81</v>
      </c>
      <c r="J19" s="117">
        <v>82250</v>
      </c>
      <c r="K19" s="117">
        <v>68565.61</v>
      </c>
      <c r="L19" s="122">
        <f>IF(J19&lt;&gt;0,K19/J19,"***")</f>
        <v>0.83362443768996963</v>
      </c>
      <c r="M19" s="117"/>
    </row>
    <row r="20" spans="1:13" s="116" customFormat="1" hidden="1" x14ac:dyDescent="0.25">
      <c r="A20" s="95"/>
      <c r="B20" s="95"/>
      <c r="C20" s="95"/>
      <c r="D20" s="95"/>
      <c r="E20" s="95"/>
      <c r="F20" s="95"/>
      <c r="G20" s="95">
        <v>7</v>
      </c>
      <c r="H20" s="95"/>
      <c r="I20" s="95"/>
      <c r="J20" s="123"/>
      <c r="K20" s="123"/>
      <c r="L20" s="122"/>
      <c r="M20" s="123"/>
    </row>
    <row r="21" spans="1:13" s="116" customFormat="1" ht="30" hidden="1" customHeight="1" x14ac:dyDescent="0.25">
      <c r="A21" s="111"/>
      <c r="B21" s="111"/>
      <c r="C21" s="111"/>
      <c r="D21" s="111"/>
      <c r="E21" s="111"/>
      <c r="F21" s="111"/>
      <c r="G21" s="118"/>
      <c r="H21" s="119"/>
      <c r="I21" s="119"/>
      <c r="J21" s="120"/>
      <c r="K21" s="120"/>
      <c r="L21" s="121"/>
      <c r="M21" s="120"/>
    </row>
    <row r="22" spans="1:13" s="116" customFormat="1" x14ac:dyDescent="0.25">
      <c r="A22" s="111"/>
      <c r="B22" s="111"/>
      <c r="C22" s="111"/>
      <c r="D22" s="111"/>
      <c r="E22" s="111"/>
      <c r="F22" s="111"/>
      <c r="G22" s="111"/>
      <c r="H22" s="95" t="s">
        <v>85</v>
      </c>
      <c r="I22" s="95" t="s">
        <v>86</v>
      </c>
      <c r="J22" s="117">
        <v>319300</v>
      </c>
      <c r="K22" s="117">
        <v>315766.18</v>
      </c>
      <c r="L22" s="122">
        <f>IF(J22&lt;&gt;0,K22/J22,"***")</f>
        <v>0.98893260256811777</v>
      </c>
      <c r="M22" s="117"/>
    </row>
    <row r="23" spans="1:13" s="116" customFormat="1" hidden="1" x14ac:dyDescent="0.25">
      <c r="A23" s="95"/>
      <c r="B23" s="95"/>
      <c r="C23" s="95"/>
      <c r="D23" s="95"/>
      <c r="E23" s="95"/>
      <c r="F23" s="95"/>
      <c r="G23" s="95">
        <v>7</v>
      </c>
      <c r="H23" s="95"/>
      <c r="I23" s="95"/>
      <c r="J23" s="123"/>
      <c r="K23" s="123"/>
      <c r="L23" s="122"/>
      <c r="M23" s="123"/>
    </row>
    <row r="24" spans="1:13" s="116" customFormat="1" ht="30" hidden="1" customHeight="1" x14ac:dyDescent="0.25">
      <c r="A24" s="111"/>
      <c r="B24" s="111"/>
      <c r="C24" s="111"/>
      <c r="D24" s="111"/>
      <c r="E24" s="111"/>
      <c r="F24" s="111"/>
      <c r="G24" s="118"/>
      <c r="H24" s="119"/>
      <c r="I24" s="119"/>
      <c r="J24" s="120"/>
      <c r="K24" s="120"/>
      <c r="L24" s="121"/>
      <c r="M24" s="120"/>
    </row>
    <row r="25" spans="1:13" s="116" customFormat="1" x14ac:dyDescent="0.25">
      <c r="A25" s="111"/>
      <c r="B25" s="111"/>
      <c r="C25" s="111"/>
      <c r="D25" s="111"/>
      <c r="E25" s="111"/>
      <c r="F25" s="111"/>
      <c r="G25" s="111"/>
      <c r="H25" s="124">
        <v>3211</v>
      </c>
      <c r="I25" s="95" t="s">
        <v>108</v>
      </c>
      <c r="J25" s="117">
        <v>2950</v>
      </c>
      <c r="K25" s="117">
        <v>2256</v>
      </c>
      <c r="L25" s="122">
        <f>IF(J25&lt;&gt;0,K25/J25,"***")</f>
        <v>0.76474576271186445</v>
      </c>
      <c r="M25" s="117"/>
    </row>
    <row r="26" spans="1:13" s="116" customFormat="1" x14ac:dyDescent="0.25">
      <c r="A26" s="111"/>
      <c r="B26" s="111"/>
      <c r="C26" s="111"/>
      <c r="D26" s="111"/>
      <c r="E26" s="111"/>
      <c r="F26" s="111"/>
      <c r="G26" s="111"/>
      <c r="H26" s="95" t="s">
        <v>89</v>
      </c>
      <c r="I26" s="95" t="s">
        <v>90</v>
      </c>
      <c r="J26" s="117">
        <v>47400</v>
      </c>
      <c r="K26" s="117">
        <v>45995.49</v>
      </c>
      <c r="L26" s="122">
        <f>IF(J26&lt;&gt;0,K26/J26,"***")</f>
        <v>0.97036898734177213</v>
      </c>
      <c r="M26" s="117"/>
    </row>
    <row r="27" spans="1:13" s="48" customFormat="1" ht="30" hidden="1" customHeight="1" x14ac:dyDescent="0.25">
      <c r="A27" s="59"/>
      <c r="B27" s="59"/>
      <c r="C27" s="59"/>
      <c r="D27" s="59"/>
      <c r="E27" s="59"/>
      <c r="F27" s="54"/>
      <c r="G27" s="54"/>
      <c r="H27" s="76"/>
      <c r="I27" s="76"/>
      <c r="J27" s="56"/>
      <c r="K27" s="56"/>
      <c r="L27" s="77"/>
      <c r="M27" s="56"/>
    </row>
    <row r="28" spans="1:13" s="48" customFormat="1" ht="15.75" hidden="1" x14ac:dyDescent="0.25">
      <c r="A28" s="46"/>
      <c r="B28" s="46"/>
      <c r="C28" s="46"/>
      <c r="D28" s="46"/>
      <c r="E28" s="46"/>
      <c r="F28" s="46"/>
      <c r="G28" s="46">
        <v>7</v>
      </c>
      <c r="H28" s="46"/>
      <c r="I28" s="46"/>
      <c r="J28" s="89"/>
      <c r="K28" s="89"/>
      <c r="L28" s="87"/>
      <c r="M28" s="89"/>
    </row>
    <row r="29" spans="1:13" s="48" customFormat="1" ht="20.100000000000001" hidden="1" customHeight="1" x14ac:dyDescent="0.25">
      <c r="A29" s="46"/>
      <c r="B29" s="46"/>
      <c r="C29" s="46"/>
      <c r="D29" s="46"/>
      <c r="E29" s="46"/>
      <c r="F29" s="46"/>
      <c r="G29" s="46">
        <v>6</v>
      </c>
      <c r="H29" s="46"/>
      <c r="I29" s="46"/>
      <c r="J29" s="89"/>
      <c r="K29" s="89"/>
      <c r="L29" s="87"/>
      <c r="M29" s="89"/>
    </row>
    <row r="30" spans="1:13" s="48" customFormat="1" ht="20.100000000000001" hidden="1" customHeight="1" x14ac:dyDescent="0.25">
      <c r="A30" s="46"/>
      <c r="B30" s="46"/>
      <c r="C30" s="46"/>
      <c r="D30" s="46"/>
      <c r="E30" s="46"/>
      <c r="F30" s="46"/>
      <c r="G30" s="46">
        <v>5</v>
      </c>
      <c r="H30" s="46"/>
      <c r="I30" s="46"/>
      <c r="J30" s="89"/>
      <c r="K30" s="89"/>
      <c r="L30" s="87"/>
      <c r="M30" s="89"/>
    </row>
    <row r="31" spans="1:13" s="116" customFormat="1" ht="30" hidden="1" customHeight="1" x14ac:dyDescent="0.25">
      <c r="A31" s="111"/>
      <c r="B31" s="111"/>
      <c r="C31" s="111"/>
      <c r="D31" s="111"/>
      <c r="E31" s="111"/>
      <c r="F31" s="111"/>
      <c r="G31" s="118"/>
      <c r="H31" s="119"/>
      <c r="I31" s="119"/>
      <c r="J31" s="120"/>
      <c r="K31" s="120"/>
      <c r="L31" s="121"/>
      <c r="M31" s="120"/>
    </row>
    <row r="32" spans="1:13" s="116" customFormat="1" x14ac:dyDescent="0.25">
      <c r="A32" s="111"/>
      <c r="B32" s="111"/>
      <c r="C32" s="111"/>
      <c r="D32" s="111"/>
      <c r="E32" s="111"/>
      <c r="F32" s="111"/>
      <c r="G32" s="111"/>
      <c r="H32" s="95" t="s">
        <v>109</v>
      </c>
      <c r="I32" s="95" t="s">
        <v>110</v>
      </c>
      <c r="J32" s="117">
        <v>7450</v>
      </c>
      <c r="K32" s="117">
        <v>6812.49</v>
      </c>
      <c r="L32" s="122">
        <f>IF(J32&lt;&gt;0,K32/J32,"***")</f>
        <v>0.91442818791946301</v>
      </c>
      <c r="M32" s="117"/>
    </row>
    <row r="33" spans="1:13" s="48" customFormat="1" ht="30" hidden="1" customHeight="1" x14ac:dyDescent="0.25">
      <c r="A33" s="59"/>
      <c r="B33" s="59"/>
      <c r="C33" s="59"/>
      <c r="D33" s="59"/>
      <c r="E33" s="59"/>
      <c r="F33" s="59"/>
      <c r="G33" s="82"/>
      <c r="H33" s="83"/>
      <c r="I33" s="83"/>
      <c r="J33" s="84"/>
      <c r="K33" s="84"/>
      <c r="L33" s="85"/>
      <c r="M33" s="84"/>
    </row>
    <row r="34" spans="1:13" s="116" customFormat="1" x14ac:dyDescent="0.25">
      <c r="A34" s="111"/>
      <c r="B34" s="111"/>
      <c r="C34" s="111"/>
      <c r="D34" s="111"/>
      <c r="E34" s="111"/>
      <c r="F34" s="111"/>
      <c r="G34" s="111"/>
      <c r="H34" s="124">
        <v>3221</v>
      </c>
      <c r="I34" s="95" t="s">
        <v>100</v>
      </c>
      <c r="J34" s="117">
        <v>92280</v>
      </c>
      <c r="K34" s="117">
        <v>84640.89</v>
      </c>
      <c r="L34" s="122">
        <f>IF(J34&lt;&gt;0,K34/J34,"***")</f>
        <v>0.91721814044213268</v>
      </c>
      <c r="M34" s="117"/>
    </row>
    <row r="35" spans="1:13" s="116" customFormat="1" x14ac:dyDescent="0.25">
      <c r="A35" s="111"/>
      <c r="B35" s="111"/>
      <c r="C35" s="111"/>
      <c r="D35" s="111"/>
      <c r="E35" s="111"/>
      <c r="F35" s="111"/>
      <c r="G35" s="111"/>
      <c r="H35" s="124">
        <v>3222</v>
      </c>
      <c r="I35" s="95" t="s">
        <v>101</v>
      </c>
      <c r="J35" s="117">
        <v>209000</v>
      </c>
      <c r="K35" s="117">
        <v>200396.24</v>
      </c>
      <c r="L35" s="122">
        <f>IF(J35&lt;&gt;0,K35/J35,"***")</f>
        <v>0.95883368421052628</v>
      </c>
      <c r="M35" s="117"/>
    </row>
    <row r="36" spans="1:13" s="116" customFormat="1" hidden="1" x14ac:dyDescent="0.25">
      <c r="A36" s="95"/>
      <c r="B36" s="95"/>
      <c r="C36" s="95"/>
      <c r="D36" s="95"/>
      <c r="E36" s="95"/>
      <c r="F36" s="95"/>
      <c r="G36" s="95">
        <v>7</v>
      </c>
      <c r="H36" s="95"/>
      <c r="I36" s="95"/>
      <c r="J36" s="123"/>
      <c r="K36" s="123"/>
      <c r="L36" s="122"/>
      <c r="M36" s="123"/>
    </row>
    <row r="37" spans="1:13" s="116" customFormat="1" ht="30" hidden="1" customHeight="1" x14ac:dyDescent="0.25">
      <c r="A37" s="111"/>
      <c r="B37" s="111"/>
      <c r="C37" s="111"/>
      <c r="D37" s="111"/>
      <c r="E37" s="111"/>
      <c r="F37" s="111"/>
      <c r="G37" s="118"/>
      <c r="H37" s="119"/>
      <c r="I37" s="119"/>
      <c r="J37" s="120"/>
      <c r="K37" s="120"/>
      <c r="L37" s="121"/>
      <c r="M37" s="120"/>
    </row>
    <row r="38" spans="1:13" s="116" customFormat="1" x14ac:dyDescent="0.25">
      <c r="A38" s="111"/>
      <c r="B38" s="111"/>
      <c r="C38" s="111"/>
      <c r="D38" s="111"/>
      <c r="E38" s="111"/>
      <c r="F38" s="111"/>
      <c r="G38" s="111"/>
      <c r="H38" s="95" t="s">
        <v>113</v>
      </c>
      <c r="I38" s="95" t="s">
        <v>114</v>
      </c>
      <c r="J38" s="117">
        <v>82000</v>
      </c>
      <c r="K38" s="117">
        <v>81787.53</v>
      </c>
      <c r="L38" s="122">
        <f>IF(J38&lt;&gt;0,K38/J38,"***")</f>
        <v>0.99740890243902436</v>
      </c>
      <c r="M38" s="117"/>
    </row>
    <row r="39" spans="1:13" s="116" customFormat="1" x14ac:dyDescent="0.25">
      <c r="A39" s="111"/>
      <c r="B39" s="111"/>
      <c r="C39" s="111"/>
      <c r="D39" s="111"/>
      <c r="E39" s="111"/>
      <c r="F39" s="111"/>
      <c r="G39" s="111"/>
      <c r="H39" s="124">
        <v>3224</v>
      </c>
      <c r="I39" s="95" t="s">
        <v>102</v>
      </c>
      <c r="J39" s="117">
        <v>5400</v>
      </c>
      <c r="K39" s="117">
        <v>3844.51</v>
      </c>
      <c r="L39" s="122">
        <f>IF(J39&lt;&gt;0,K39/J39,"***")</f>
        <v>0.71194629629629635</v>
      </c>
      <c r="M39" s="117"/>
    </row>
    <row r="40" spans="1:13" s="116" customFormat="1" x14ac:dyDescent="0.25">
      <c r="A40" s="111"/>
      <c r="B40" s="111"/>
      <c r="C40" s="111"/>
      <c r="D40" s="111"/>
      <c r="E40" s="111"/>
      <c r="F40" s="111"/>
      <c r="G40" s="111"/>
      <c r="H40" s="95" t="s">
        <v>98</v>
      </c>
      <c r="I40" s="95" t="s">
        <v>99</v>
      </c>
      <c r="J40" s="117">
        <v>20700</v>
      </c>
      <c r="K40" s="117">
        <v>15300.06</v>
      </c>
      <c r="L40" s="122">
        <f>IF(J40&lt;&gt;0,K40/J40,"***")</f>
        <v>0.73913333333333331</v>
      </c>
      <c r="M40" s="117"/>
    </row>
    <row r="41" spans="1:13" s="116" customFormat="1" x14ac:dyDescent="0.25">
      <c r="A41" s="111"/>
      <c r="B41" s="111"/>
      <c r="C41" s="111"/>
      <c r="D41" s="111"/>
      <c r="E41" s="111"/>
      <c r="F41" s="111"/>
      <c r="G41" s="111"/>
      <c r="H41" s="124">
        <v>3227</v>
      </c>
      <c r="I41" s="95" t="s">
        <v>115</v>
      </c>
      <c r="J41" s="117">
        <v>7000</v>
      </c>
      <c r="K41" s="117">
        <v>6988.88</v>
      </c>
      <c r="L41" s="122">
        <f>IF(J41&lt;&gt;0,K41/J41,"***")</f>
        <v>0.99841142857142862</v>
      </c>
      <c r="M41" s="117"/>
    </row>
    <row r="42" spans="1:13" s="48" customFormat="1" ht="15.75" hidden="1" x14ac:dyDescent="0.25">
      <c r="A42" s="46"/>
      <c r="B42" s="46"/>
      <c r="C42" s="46"/>
      <c r="D42" s="46"/>
      <c r="E42" s="46"/>
      <c r="F42" s="46"/>
      <c r="G42" s="46">
        <v>7</v>
      </c>
      <c r="H42" s="46"/>
      <c r="I42" s="46"/>
      <c r="J42" s="89"/>
      <c r="K42" s="89"/>
      <c r="L42" s="87"/>
      <c r="M42" s="89"/>
    </row>
    <row r="43" spans="1:13" s="48" customFormat="1" ht="20.100000000000001" hidden="1" customHeight="1" x14ac:dyDescent="0.25">
      <c r="A43" s="46"/>
      <c r="B43" s="46"/>
      <c r="C43" s="46"/>
      <c r="D43" s="46"/>
      <c r="E43" s="46"/>
      <c r="F43" s="46"/>
      <c r="G43" s="46">
        <v>6</v>
      </c>
      <c r="H43" s="46"/>
      <c r="I43" s="46"/>
      <c r="J43" s="89"/>
      <c r="K43" s="89"/>
      <c r="L43" s="87"/>
      <c r="M43" s="89"/>
    </row>
    <row r="44" spans="1:13" s="48" customFormat="1" ht="20.100000000000001" hidden="1" customHeight="1" x14ac:dyDescent="0.25">
      <c r="A44" s="46"/>
      <c r="B44" s="46"/>
      <c r="C44" s="46"/>
      <c r="D44" s="46"/>
      <c r="E44" s="46"/>
      <c r="F44" s="46"/>
      <c r="G44" s="46">
        <v>5</v>
      </c>
      <c r="H44" s="46"/>
      <c r="I44" s="46"/>
      <c r="J44" s="89"/>
      <c r="K44" s="89"/>
      <c r="L44" s="87"/>
      <c r="M44" s="89"/>
    </row>
    <row r="45" spans="1:13" s="48" customFormat="1" ht="30" hidden="1" customHeight="1" x14ac:dyDescent="0.25">
      <c r="A45" s="59"/>
      <c r="B45" s="59"/>
      <c r="C45" s="59"/>
      <c r="D45" s="59"/>
      <c r="E45" s="59"/>
      <c r="F45" s="54"/>
      <c r="G45" s="54"/>
      <c r="H45" s="76"/>
      <c r="I45" s="76"/>
      <c r="J45" s="56"/>
      <c r="K45" s="56"/>
      <c r="L45" s="77"/>
      <c r="M45" s="56"/>
    </row>
    <row r="46" spans="1:13" s="116" customFormat="1" ht="30" hidden="1" customHeight="1" x14ac:dyDescent="0.25">
      <c r="A46" s="111"/>
      <c r="B46" s="111"/>
      <c r="C46" s="111"/>
      <c r="D46" s="111"/>
      <c r="E46" s="111"/>
      <c r="F46" s="111"/>
      <c r="G46" s="118"/>
      <c r="H46" s="119"/>
      <c r="I46" s="119"/>
      <c r="J46" s="120"/>
      <c r="K46" s="120"/>
      <c r="L46" s="121"/>
      <c r="M46" s="120"/>
    </row>
    <row r="47" spans="1:13" s="116" customFormat="1" hidden="1" x14ac:dyDescent="0.25">
      <c r="A47" s="95"/>
      <c r="B47" s="95"/>
      <c r="C47" s="95"/>
      <c r="D47" s="95"/>
      <c r="E47" s="95"/>
      <c r="F47" s="95"/>
      <c r="G47" s="95">
        <v>7</v>
      </c>
      <c r="H47" s="95"/>
      <c r="I47" s="95"/>
      <c r="J47" s="123"/>
      <c r="K47" s="123"/>
      <c r="L47" s="122"/>
      <c r="M47" s="123"/>
    </row>
    <row r="48" spans="1:13" s="116" customFormat="1" ht="30" hidden="1" customHeight="1" x14ac:dyDescent="0.25">
      <c r="A48" s="111"/>
      <c r="B48" s="111"/>
      <c r="C48" s="111"/>
      <c r="D48" s="111"/>
      <c r="E48" s="111"/>
      <c r="F48" s="111"/>
      <c r="G48" s="118"/>
      <c r="H48" s="119"/>
      <c r="I48" s="119"/>
      <c r="J48" s="120"/>
      <c r="K48" s="120"/>
      <c r="L48" s="121"/>
      <c r="M48" s="120"/>
    </row>
    <row r="49" spans="1:13" s="116" customFormat="1" x14ac:dyDescent="0.25">
      <c r="A49" s="111"/>
      <c r="B49" s="111"/>
      <c r="C49" s="111"/>
      <c r="D49" s="111"/>
      <c r="E49" s="111"/>
      <c r="F49" s="111"/>
      <c r="G49" s="111"/>
      <c r="H49" s="95" t="s">
        <v>116</v>
      </c>
      <c r="I49" s="95" t="s">
        <v>117</v>
      </c>
      <c r="J49" s="117">
        <v>7000</v>
      </c>
      <c r="K49" s="117">
        <v>5252.82</v>
      </c>
      <c r="L49" s="122">
        <f t="shared" ref="L49:L54" si="0">IF(J49&lt;&gt;0,K49/J49,"***")</f>
        <v>0.75040285714285715</v>
      </c>
      <c r="M49" s="117"/>
    </row>
    <row r="50" spans="1:13" s="116" customFormat="1" x14ac:dyDescent="0.25">
      <c r="A50" s="111"/>
      <c r="B50" s="111"/>
      <c r="C50" s="111"/>
      <c r="D50" s="111"/>
      <c r="E50" s="111"/>
      <c r="F50" s="111"/>
      <c r="G50" s="111"/>
      <c r="H50" s="95" t="s">
        <v>105</v>
      </c>
      <c r="I50" s="95" t="s">
        <v>106</v>
      </c>
      <c r="J50" s="117">
        <v>38500</v>
      </c>
      <c r="K50" s="117">
        <v>32643.74</v>
      </c>
      <c r="L50" s="122">
        <f t="shared" si="0"/>
        <v>0.84788935064935067</v>
      </c>
      <c r="M50" s="117"/>
    </row>
    <row r="51" spans="1:13" s="116" customFormat="1" x14ac:dyDescent="0.25">
      <c r="A51" s="111"/>
      <c r="B51" s="111"/>
      <c r="C51" s="111"/>
      <c r="D51" s="111"/>
      <c r="E51" s="111"/>
      <c r="F51" s="111"/>
      <c r="G51" s="111"/>
      <c r="H51" s="95" t="s">
        <v>118</v>
      </c>
      <c r="I51" s="95" t="s">
        <v>119</v>
      </c>
      <c r="J51" s="117">
        <v>500</v>
      </c>
      <c r="K51" s="117">
        <v>0</v>
      </c>
      <c r="L51" s="122">
        <f t="shared" si="0"/>
        <v>0</v>
      </c>
      <c r="M51" s="117"/>
    </row>
    <row r="52" spans="1:13" s="116" customFormat="1" x14ac:dyDescent="0.25">
      <c r="A52" s="111"/>
      <c r="B52" s="111"/>
      <c r="C52" s="111"/>
      <c r="D52" s="111"/>
      <c r="E52" s="111"/>
      <c r="F52" s="111"/>
      <c r="G52" s="111"/>
      <c r="H52" s="95" t="s">
        <v>120</v>
      </c>
      <c r="I52" s="95" t="s">
        <v>121</v>
      </c>
      <c r="J52" s="117">
        <v>37500</v>
      </c>
      <c r="K52" s="117">
        <v>35403.519999999997</v>
      </c>
      <c r="L52" s="122">
        <f t="shared" si="0"/>
        <v>0.94409386666666661</v>
      </c>
      <c r="M52" s="117"/>
    </row>
    <row r="53" spans="1:13" s="116" customFormat="1" x14ac:dyDescent="0.25">
      <c r="A53" s="111"/>
      <c r="B53" s="111"/>
      <c r="C53" s="111"/>
      <c r="D53" s="111"/>
      <c r="E53" s="111"/>
      <c r="F53" s="111"/>
      <c r="G53" s="111"/>
      <c r="H53" s="95" t="s">
        <v>122</v>
      </c>
      <c r="I53" s="95" t="s">
        <v>123</v>
      </c>
      <c r="J53" s="117">
        <v>16600</v>
      </c>
      <c r="K53" s="117">
        <v>13190.51</v>
      </c>
      <c r="L53" s="122">
        <f t="shared" si="0"/>
        <v>0.79460903614457834</v>
      </c>
      <c r="M53" s="117"/>
    </row>
    <row r="54" spans="1:13" s="116" customFormat="1" x14ac:dyDescent="0.25">
      <c r="A54" s="111"/>
      <c r="B54" s="111"/>
      <c r="C54" s="111"/>
      <c r="D54" s="111"/>
      <c r="E54" s="111"/>
      <c r="F54" s="111"/>
      <c r="G54" s="111"/>
      <c r="H54" s="95" t="s">
        <v>124</v>
      </c>
      <c r="I54" s="95" t="s">
        <v>125</v>
      </c>
      <c r="J54" s="117">
        <v>4000</v>
      </c>
      <c r="K54" s="117">
        <v>3912.5</v>
      </c>
      <c r="L54" s="122">
        <f t="shared" si="0"/>
        <v>0.97812500000000002</v>
      </c>
      <c r="M54" s="117"/>
    </row>
    <row r="55" spans="1:13" s="116" customFormat="1" hidden="1" x14ac:dyDescent="0.25">
      <c r="A55" s="95"/>
      <c r="B55" s="95"/>
      <c r="C55" s="95"/>
      <c r="D55" s="95"/>
      <c r="E55" s="95"/>
      <c r="F55" s="95"/>
      <c r="G55" s="95">
        <v>7</v>
      </c>
      <c r="H55" s="95"/>
      <c r="I55" s="95"/>
      <c r="J55" s="123"/>
      <c r="K55" s="123"/>
      <c r="L55" s="122"/>
      <c r="M55" s="123"/>
    </row>
    <row r="56" spans="1:13" s="116" customFormat="1" hidden="1" x14ac:dyDescent="0.25">
      <c r="A56" s="95"/>
      <c r="B56" s="95"/>
      <c r="C56" s="95"/>
      <c r="D56" s="95"/>
      <c r="E56" s="95"/>
      <c r="F56" s="95"/>
      <c r="G56" s="95">
        <v>7</v>
      </c>
      <c r="H56" s="95"/>
      <c r="I56" s="95"/>
      <c r="J56" s="123"/>
      <c r="K56" s="123"/>
      <c r="L56" s="122"/>
      <c r="M56" s="123"/>
    </row>
    <row r="57" spans="1:13" s="116" customFormat="1" ht="30" hidden="1" customHeight="1" x14ac:dyDescent="0.25">
      <c r="A57" s="111"/>
      <c r="B57" s="111"/>
      <c r="C57" s="111"/>
      <c r="D57" s="111"/>
      <c r="E57" s="111"/>
      <c r="F57" s="111"/>
      <c r="G57" s="118"/>
      <c r="H57" s="119"/>
      <c r="I57" s="119"/>
      <c r="J57" s="120"/>
      <c r="K57" s="120"/>
      <c r="L57" s="121"/>
      <c r="M57" s="120"/>
    </row>
    <row r="58" spans="1:13" s="116" customFormat="1" x14ac:dyDescent="0.25">
      <c r="A58" s="111"/>
      <c r="B58" s="111"/>
      <c r="C58" s="111"/>
      <c r="D58" s="111"/>
      <c r="E58" s="111"/>
      <c r="F58" s="111"/>
      <c r="G58" s="111"/>
      <c r="H58" s="124">
        <v>3239</v>
      </c>
      <c r="I58" s="95" t="s">
        <v>126</v>
      </c>
      <c r="J58" s="117">
        <v>12500</v>
      </c>
      <c r="K58" s="117">
        <v>6532.3</v>
      </c>
      <c r="L58" s="122">
        <f>IF(J58&lt;&gt;0,K58/J58,"***")</f>
        <v>0.52258400000000005</v>
      </c>
      <c r="M58" s="117"/>
    </row>
    <row r="59" spans="1:13" s="116" customFormat="1" x14ac:dyDescent="0.25">
      <c r="A59" s="111"/>
      <c r="B59" s="111"/>
      <c r="C59" s="111"/>
      <c r="D59" s="111"/>
      <c r="E59" s="111"/>
      <c r="F59" s="111"/>
      <c r="G59" s="111"/>
      <c r="H59" s="95" t="s">
        <v>129</v>
      </c>
      <c r="I59" s="95" t="s">
        <v>130</v>
      </c>
      <c r="J59" s="117">
        <v>3400</v>
      </c>
      <c r="K59" s="117">
        <v>3176</v>
      </c>
      <c r="L59" s="122">
        <f>IF(J59&lt;&gt;0,K59/J59,"***")</f>
        <v>0.9341176470588235</v>
      </c>
      <c r="M59" s="117"/>
    </row>
    <row r="60" spans="1:13" s="116" customFormat="1" x14ac:dyDescent="0.25">
      <c r="A60" s="111"/>
      <c r="B60" s="111"/>
      <c r="C60" s="111"/>
      <c r="D60" s="111"/>
      <c r="E60" s="111"/>
      <c r="F60" s="111"/>
      <c r="G60" s="111"/>
      <c r="H60" s="95" t="s">
        <v>131</v>
      </c>
      <c r="I60" s="95" t="s">
        <v>132</v>
      </c>
      <c r="J60" s="117">
        <v>12300</v>
      </c>
      <c r="K60" s="117">
        <v>10605.25</v>
      </c>
      <c r="L60" s="122">
        <f>IF(J60&lt;&gt;0,K60/J60,"***")</f>
        <v>0.86221544715447151</v>
      </c>
      <c r="M60" s="117"/>
    </row>
    <row r="61" spans="1:13" s="116" customFormat="1" x14ac:dyDescent="0.25">
      <c r="A61" s="111"/>
      <c r="B61" s="111"/>
      <c r="C61" s="111"/>
      <c r="D61" s="111"/>
      <c r="E61" s="111"/>
      <c r="F61" s="111"/>
      <c r="G61" s="111"/>
      <c r="H61" s="95" t="s">
        <v>133</v>
      </c>
      <c r="I61" s="95" t="s">
        <v>134</v>
      </c>
      <c r="J61" s="117">
        <v>1000</v>
      </c>
      <c r="K61" s="117">
        <v>1000</v>
      </c>
      <c r="L61" s="122">
        <f>IF(J61&lt;&gt;0,K61/J61,"***")</f>
        <v>1</v>
      </c>
      <c r="M61" s="117"/>
    </row>
    <row r="62" spans="1:13" s="116" customFormat="1" hidden="1" x14ac:dyDescent="0.25">
      <c r="A62" s="95"/>
      <c r="B62" s="95"/>
      <c r="C62" s="95"/>
      <c r="D62" s="95"/>
      <c r="E62" s="95"/>
      <c r="F62" s="95"/>
      <c r="G62" s="95">
        <v>7</v>
      </c>
      <c r="H62" s="95"/>
      <c r="I62" s="95"/>
      <c r="J62" s="123"/>
      <c r="K62" s="123"/>
      <c r="L62" s="122"/>
      <c r="M62" s="123"/>
    </row>
    <row r="63" spans="1:13" s="116" customFormat="1" ht="30" hidden="1" customHeight="1" x14ac:dyDescent="0.25">
      <c r="A63" s="111"/>
      <c r="B63" s="111"/>
      <c r="C63" s="111"/>
      <c r="D63" s="111"/>
      <c r="E63" s="111"/>
      <c r="F63" s="111"/>
      <c r="G63" s="118"/>
      <c r="H63" s="119"/>
      <c r="I63" s="119"/>
      <c r="J63" s="120"/>
      <c r="K63" s="120"/>
      <c r="L63" s="121"/>
      <c r="M63" s="120"/>
    </row>
    <row r="64" spans="1:13" s="116" customFormat="1" x14ac:dyDescent="0.25">
      <c r="A64" s="111"/>
      <c r="B64" s="111"/>
      <c r="C64" s="111"/>
      <c r="D64" s="111"/>
      <c r="E64" s="111"/>
      <c r="F64" s="111"/>
      <c r="G64" s="111"/>
      <c r="H64" s="95" t="s">
        <v>137</v>
      </c>
      <c r="I64" s="95" t="s">
        <v>138</v>
      </c>
      <c r="J64" s="117">
        <v>5500</v>
      </c>
      <c r="K64" s="117">
        <v>5331.73</v>
      </c>
      <c r="L64" s="122">
        <f>IF(J64&lt;&gt;0,K64/J64,"***")</f>
        <v>0.96940545454545446</v>
      </c>
      <c r="M64" s="117"/>
    </row>
    <row r="65" spans="1:13" s="116" customFormat="1" x14ac:dyDescent="0.25">
      <c r="A65" s="111"/>
      <c r="B65" s="111"/>
      <c r="C65" s="111"/>
      <c r="D65" s="111"/>
      <c r="E65" s="111"/>
      <c r="F65" s="111"/>
      <c r="G65" s="111"/>
      <c r="H65" s="95" t="s">
        <v>139</v>
      </c>
      <c r="I65" s="95" t="s">
        <v>140</v>
      </c>
      <c r="J65" s="117">
        <v>100</v>
      </c>
      <c r="K65" s="117">
        <v>8.8699999999999992</v>
      </c>
      <c r="L65" s="122">
        <f>IF(J65&lt;&gt;0,K65/J65,"***")</f>
        <v>8.8699999999999987E-2</v>
      </c>
      <c r="M65" s="117"/>
    </row>
    <row r="66" spans="1:13" s="48" customFormat="1" ht="15.75" hidden="1" x14ac:dyDescent="0.25">
      <c r="A66" s="46"/>
      <c r="B66" s="46"/>
      <c r="C66" s="46"/>
      <c r="D66" s="46"/>
      <c r="E66" s="46"/>
      <c r="F66" s="46"/>
      <c r="G66" s="46">
        <v>7</v>
      </c>
      <c r="H66" s="46"/>
      <c r="I66" s="46"/>
      <c r="J66" s="89"/>
      <c r="K66" s="89"/>
      <c r="L66" s="87"/>
      <c r="M66" s="89"/>
    </row>
    <row r="67" spans="1:13" s="48" customFormat="1" ht="20.100000000000001" hidden="1" customHeight="1" x14ac:dyDescent="0.25">
      <c r="A67" s="46"/>
      <c r="B67" s="46"/>
      <c r="C67" s="46"/>
      <c r="D67" s="46"/>
      <c r="E67" s="46"/>
      <c r="F67" s="46"/>
      <c r="G67" s="46">
        <v>6</v>
      </c>
      <c r="H67" s="46"/>
      <c r="I67" s="46"/>
      <c r="J67" s="89"/>
      <c r="K67" s="89"/>
      <c r="L67" s="87"/>
      <c r="M67" s="89"/>
    </row>
    <row r="68" spans="1:13" s="48" customFormat="1" ht="20.100000000000001" hidden="1" customHeight="1" x14ac:dyDescent="0.25">
      <c r="A68" s="46"/>
      <c r="B68" s="46"/>
      <c r="C68" s="46"/>
      <c r="D68" s="46"/>
      <c r="E68" s="46"/>
      <c r="F68" s="46"/>
      <c r="G68" s="46">
        <v>5</v>
      </c>
      <c r="H68" s="46"/>
      <c r="I68" s="46"/>
      <c r="J68" s="89"/>
      <c r="K68" s="89"/>
      <c r="L68" s="87"/>
      <c r="M68" s="89"/>
    </row>
    <row r="69" spans="1:13" s="48" customFormat="1" ht="30" hidden="1" customHeight="1" x14ac:dyDescent="0.25">
      <c r="A69" s="59"/>
      <c r="B69" s="59"/>
      <c r="C69" s="59"/>
      <c r="D69" s="59"/>
      <c r="E69" s="72"/>
      <c r="F69" s="72"/>
      <c r="G69" s="72"/>
      <c r="H69" s="73"/>
      <c r="I69" s="73"/>
      <c r="J69" s="74"/>
      <c r="K69" s="74"/>
      <c r="L69" s="75"/>
      <c r="M69" s="74"/>
    </row>
    <row r="70" spans="1:13" s="48" customFormat="1" ht="30" hidden="1" customHeight="1" x14ac:dyDescent="0.25">
      <c r="A70" s="59"/>
      <c r="B70" s="59"/>
      <c r="C70" s="59"/>
      <c r="D70" s="59"/>
      <c r="E70" s="59"/>
      <c r="F70" s="54"/>
      <c r="G70" s="54"/>
      <c r="H70" s="76"/>
      <c r="I70" s="76"/>
      <c r="J70" s="56"/>
      <c r="K70" s="56"/>
      <c r="L70" s="77"/>
      <c r="M70" s="56"/>
    </row>
    <row r="71" spans="1:13" s="116" customFormat="1" ht="30" hidden="1" customHeight="1" x14ac:dyDescent="0.25">
      <c r="A71" s="111"/>
      <c r="B71" s="111"/>
      <c r="C71" s="111"/>
      <c r="D71" s="111"/>
      <c r="E71" s="111"/>
      <c r="F71" s="111"/>
      <c r="G71" s="118"/>
      <c r="H71" s="119"/>
      <c r="I71" s="119"/>
      <c r="J71" s="120"/>
      <c r="K71" s="120"/>
      <c r="L71" s="121"/>
      <c r="M71" s="120"/>
    </row>
    <row r="72" spans="1:13" s="116" customFormat="1" x14ac:dyDescent="0.25">
      <c r="A72" s="111"/>
      <c r="B72" s="111"/>
      <c r="C72" s="111"/>
      <c r="D72" s="111"/>
      <c r="E72" s="111"/>
      <c r="F72" s="111"/>
      <c r="G72" s="111"/>
      <c r="H72" s="124">
        <v>4221</v>
      </c>
      <c r="I72" s="95" t="s">
        <v>95</v>
      </c>
      <c r="J72" s="117">
        <v>10000</v>
      </c>
      <c r="K72" s="117">
        <v>10000</v>
      </c>
      <c r="L72" s="122">
        <f>IF(J72&lt;&gt;0,K72/J72,"***")</f>
        <v>1</v>
      </c>
      <c r="M72" s="117"/>
    </row>
    <row r="73" spans="1:13" s="48" customFormat="1" ht="15.75" hidden="1" x14ac:dyDescent="0.25">
      <c r="A73" s="46"/>
      <c r="B73" s="46"/>
      <c r="C73" s="46"/>
      <c r="D73" s="46"/>
      <c r="E73" s="46"/>
      <c r="F73" s="46"/>
      <c r="G73" s="46">
        <v>7</v>
      </c>
      <c r="H73" s="46"/>
      <c r="I73" s="46"/>
      <c r="J73" s="89"/>
      <c r="K73" s="89"/>
      <c r="L73" s="87"/>
      <c r="M73" s="89"/>
    </row>
    <row r="74" spans="1:13" s="48" customFormat="1" ht="20.100000000000001" hidden="1" customHeight="1" x14ac:dyDescent="0.25">
      <c r="A74" s="46"/>
      <c r="B74" s="46"/>
      <c r="C74" s="46"/>
      <c r="D74" s="46"/>
      <c r="E74" s="46"/>
      <c r="F74" s="46"/>
      <c r="G74" s="46">
        <v>6</v>
      </c>
      <c r="H74" s="46"/>
      <c r="I74" s="46"/>
      <c r="J74" s="89"/>
      <c r="K74" s="89"/>
      <c r="L74" s="87"/>
      <c r="M74" s="89"/>
    </row>
    <row r="75" spans="1:13" s="48" customFormat="1" ht="20.100000000000001" hidden="1" customHeight="1" x14ac:dyDescent="0.25">
      <c r="A75" s="46"/>
      <c r="B75" s="46"/>
      <c r="C75" s="46"/>
      <c r="D75" s="46"/>
      <c r="E75" s="46"/>
      <c r="F75" s="46"/>
      <c r="G75" s="46">
        <v>5</v>
      </c>
      <c r="H75" s="46"/>
      <c r="I75" s="46"/>
      <c r="J75" s="89"/>
      <c r="K75" s="89"/>
      <c r="L75" s="87"/>
      <c r="M75" s="89"/>
    </row>
    <row r="76" spans="1:13" s="116" customFormat="1" ht="30" hidden="1" customHeight="1" x14ac:dyDescent="0.25">
      <c r="A76" s="111"/>
      <c r="B76" s="111"/>
      <c r="C76" s="111"/>
      <c r="D76" s="111"/>
      <c r="E76" s="111"/>
      <c r="F76" s="111"/>
      <c r="G76" s="118"/>
      <c r="H76" s="119"/>
      <c r="I76" s="119"/>
      <c r="J76" s="120"/>
      <c r="K76" s="120"/>
      <c r="L76" s="121"/>
      <c r="M76" s="120"/>
    </row>
    <row r="77" spans="1:13" s="116" customFormat="1" x14ac:dyDescent="0.25">
      <c r="A77" s="111"/>
      <c r="B77" s="111"/>
      <c r="C77" s="111"/>
      <c r="D77" s="111"/>
      <c r="E77" s="111"/>
      <c r="F77" s="111"/>
      <c r="G77" s="111"/>
      <c r="H77" s="124">
        <v>4227</v>
      </c>
      <c r="I77" s="95" t="s">
        <v>142</v>
      </c>
      <c r="J77" s="117">
        <v>12000</v>
      </c>
      <c r="K77" s="117">
        <v>10304.25</v>
      </c>
      <c r="L77" s="122">
        <f>IF(J77&lt;&gt;0,K77/J77,"***")</f>
        <v>0.85868750000000005</v>
      </c>
      <c r="M77" s="117"/>
    </row>
    <row r="78" spans="1:13" s="48" customFormat="1" ht="30" hidden="1" customHeight="1" x14ac:dyDescent="0.25">
      <c r="A78" s="59"/>
      <c r="B78" s="59"/>
      <c r="C78" s="59"/>
      <c r="D78" s="59"/>
      <c r="E78" s="59"/>
      <c r="F78" s="54"/>
      <c r="G78" s="54"/>
      <c r="H78" s="76"/>
      <c r="I78" s="76"/>
      <c r="J78" s="56"/>
      <c r="K78" s="56"/>
      <c r="L78" s="77"/>
      <c r="M78" s="56"/>
    </row>
    <row r="79" spans="1:13" s="116" customFormat="1" ht="30" hidden="1" customHeight="1" x14ac:dyDescent="0.25">
      <c r="A79" s="111"/>
      <c r="B79" s="111"/>
      <c r="C79" s="111"/>
      <c r="D79" s="111"/>
      <c r="E79" s="111"/>
      <c r="F79" s="111"/>
      <c r="G79" s="118"/>
      <c r="H79" s="119"/>
      <c r="I79" s="119"/>
      <c r="J79" s="120"/>
      <c r="K79" s="120"/>
      <c r="L79" s="121"/>
      <c r="M79" s="120"/>
    </row>
    <row r="80" spans="1:13" s="48" customFormat="1" ht="15.75" hidden="1" x14ac:dyDescent="0.25">
      <c r="A80" s="46"/>
      <c r="B80" s="46"/>
      <c r="C80" s="46"/>
      <c r="D80" s="46"/>
      <c r="E80" s="46"/>
      <c r="F80" s="46"/>
      <c r="G80" s="46">
        <v>7</v>
      </c>
      <c r="H80" s="46"/>
      <c r="I80" s="46"/>
      <c r="J80" s="89"/>
      <c r="K80" s="89"/>
      <c r="L80" s="87"/>
      <c r="M80" s="89"/>
    </row>
    <row r="81" spans="1:13" s="48" customFormat="1" ht="20.100000000000001" hidden="1" customHeight="1" x14ac:dyDescent="0.25">
      <c r="A81" s="46"/>
      <c r="B81" s="46"/>
      <c r="C81" s="46"/>
      <c r="D81" s="46"/>
      <c r="E81" s="46"/>
      <c r="F81" s="46"/>
      <c r="G81" s="46">
        <v>6</v>
      </c>
      <c r="H81" s="46"/>
      <c r="I81" s="46"/>
      <c r="J81" s="89"/>
      <c r="K81" s="89"/>
      <c r="L81" s="87"/>
      <c r="M81" s="89"/>
    </row>
    <row r="82" spans="1:13" s="48" customFormat="1" ht="20.100000000000001" hidden="1" customHeight="1" x14ac:dyDescent="0.25">
      <c r="A82" s="46"/>
      <c r="B82" s="46"/>
      <c r="C82" s="46"/>
      <c r="D82" s="46"/>
      <c r="E82" s="46"/>
      <c r="F82" s="46"/>
      <c r="G82" s="46">
        <v>5</v>
      </c>
      <c r="H82" s="46"/>
      <c r="I82" s="46"/>
      <c r="J82" s="89"/>
      <c r="K82" s="89"/>
      <c r="L82" s="87"/>
      <c r="M82" s="89"/>
    </row>
    <row r="83" spans="1:13" s="116" customFormat="1" ht="30" hidden="1" customHeight="1" x14ac:dyDescent="0.25">
      <c r="A83" s="111"/>
      <c r="B83" s="111"/>
      <c r="C83" s="111"/>
      <c r="D83" s="111"/>
      <c r="E83" s="111"/>
      <c r="F83" s="111"/>
      <c r="G83" s="118"/>
      <c r="H83" s="119"/>
      <c r="I83" s="119"/>
      <c r="J83" s="120"/>
      <c r="K83" s="120"/>
      <c r="L83" s="121"/>
      <c r="M83" s="120"/>
    </row>
    <row r="84" spans="1:13" s="116" customFormat="1" ht="30" hidden="1" customHeight="1" x14ac:dyDescent="0.25">
      <c r="A84" s="111"/>
      <c r="B84" s="111"/>
      <c r="C84" s="111"/>
      <c r="D84" s="111"/>
      <c r="E84" s="111"/>
      <c r="F84" s="111"/>
      <c r="G84" s="118"/>
      <c r="H84" s="119"/>
      <c r="I84" s="119"/>
      <c r="J84" s="120"/>
      <c r="K84" s="120"/>
      <c r="L84" s="121"/>
      <c r="M84" s="120"/>
    </row>
    <row r="85" spans="1:13" s="48" customFormat="1" ht="15.75" hidden="1" x14ac:dyDescent="0.25">
      <c r="A85" s="46"/>
      <c r="B85" s="46"/>
      <c r="C85" s="46"/>
      <c r="D85" s="46"/>
      <c r="E85" s="46"/>
      <c r="F85" s="46"/>
      <c r="G85" s="46">
        <v>7</v>
      </c>
      <c r="H85" s="46"/>
      <c r="I85" s="46"/>
      <c r="J85" s="89"/>
      <c r="K85" s="89"/>
      <c r="L85" s="87"/>
      <c r="M85" s="89"/>
    </row>
    <row r="86" spans="1:13" s="48" customFormat="1" ht="20.100000000000001" hidden="1" customHeight="1" x14ac:dyDescent="0.25">
      <c r="A86" s="46"/>
      <c r="B86" s="46"/>
      <c r="C86" s="46"/>
      <c r="D86" s="46"/>
      <c r="E86" s="46"/>
      <c r="F86" s="46"/>
      <c r="G86" s="46">
        <v>6</v>
      </c>
      <c r="H86" s="46"/>
      <c r="I86" s="46"/>
      <c r="J86" s="89"/>
      <c r="K86" s="89"/>
      <c r="L86" s="87"/>
      <c r="M86" s="89"/>
    </row>
    <row r="87" spans="1:13" s="48" customFormat="1" ht="20.100000000000001" hidden="1" customHeight="1" x14ac:dyDescent="0.25">
      <c r="A87" s="46"/>
      <c r="B87" s="46"/>
      <c r="C87" s="46"/>
      <c r="D87" s="46"/>
      <c r="E87" s="46"/>
      <c r="F87" s="46"/>
      <c r="G87" s="46">
        <v>5</v>
      </c>
      <c r="H87" s="46"/>
      <c r="I87" s="46"/>
      <c r="J87" s="89"/>
      <c r="K87" s="89"/>
      <c r="L87" s="87"/>
      <c r="M87" s="89"/>
    </row>
    <row r="88" spans="1:13" s="48" customFormat="1" ht="20.100000000000001" hidden="1" customHeight="1" x14ac:dyDescent="0.25">
      <c r="A88" s="46"/>
      <c r="B88" s="46"/>
      <c r="C88" s="46"/>
      <c r="D88" s="46"/>
      <c r="E88" s="46"/>
      <c r="F88" s="46"/>
      <c r="G88" s="46">
        <v>4</v>
      </c>
      <c r="H88" s="46"/>
      <c r="I88" s="46"/>
      <c r="J88" s="89"/>
      <c r="K88" s="89"/>
      <c r="L88" s="87"/>
      <c r="M88" s="89"/>
    </row>
    <row r="89" spans="1:13" s="48" customFormat="1" ht="30" hidden="1" customHeight="1" x14ac:dyDescent="0.25">
      <c r="A89" s="59"/>
      <c r="B89" s="59"/>
      <c r="C89" s="59"/>
      <c r="D89" s="59"/>
      <c r="E89" s="59"/>
      <c r="F89" s="54"/>
      <c r="G89" s="54"/>
      <c r="H89" s="76"/>
      <c r="I89" s="76"/>
      <c r="J89" s="56"/>
      <c r="K89" s="56"/>
      <c r="L89" s="77"/>
      <c r="M89" s="56"/>
    </row>
    <row r="90" spans="1:13" s="116" customFormat="1" ht="30" hidden="1" customHeight="1" x14ac:dyDescent="0.25">
      <c r="A90" s="111"/>
      <c r="B90" s="111"/>
      <c r="C90" s="111"/>
      <c r="D90" s="111"/>
      <c r="E90" s="111"/>
      <c r="F90" s="111"/>
      <c r="G90" s="118"/>
      <c r="H90" s="119"/>
      <c r="I90" s="119"/>
      <c r="J90" s="120"/>
      <c r="K90" s="120"/>
      <c r="L90" s="121"/>
      <c r="M90" s="120"/>
    </row>
    <row r="91" spans="1:13" s="48" customFormat="1" ht="30" hidden="1" customHeight="1" x14ac:dyDescent="0.25">
      <c r="A91" s="59"/>
      <c r="B91" s="59"/>
      <c r="C91" s="59"/>
      <c r="D91" s="68"/>
      <c r="E91" s="68"/>
      <c r="F91" s="68"/>
      <c r="G91" s="68"/>
      <c r="H91" s="69"/>
      <c r="I91" s="69"/>
      <c r="J91" s="70"/>
      <c r="K91" s="70"/>
      <c r="L91" s="71"/>
      <c r="M91" s="70"/>
    </row>
    <row r="92" spans="1:13" s="116" customFormat="1" hidden="1" x14ac:dyDescent="0.25">
      <c r="A92" s="95"/>
      <c r="B92" s="95"/>
      <c r="C92" s="95"/>
      <c r="D92" s="95"/>
      <c r="E92" s="95"/>
      <c r="F92" s="95"/>
      <c r="G92" s="95">
        <v>7</v>
      </c>
      <c r="H92" s="95"/>
      <c r="I92" s="95"/>
      <c r="J92" s="123"/>
      <c r="K92" s="123"/>
      <c r="L92" s="122"/>
      <c r="M92" s="123"/>
    </row>
    <row r="93" spans="1:13" s="48" customFormat="1" ht="15.75" hidden="1" x14ac:dyDescent="0.25">
      <c r="A93" s="46"/>
      <c r="B93" s="46"/>
      <c r="C93" s="46"/>
      <c r="D93" s="46"/>
      <c r="E93" s="46"/>
      <c r="F93" s="46"/>
      <c r="G93" s="46">
        <v>7</v>
      </c>
      <c r="H93" s="46"/>
      <c r="I93" s="46"/>
      <c r="J93" s="89"/>
      <c r="K93" s="89"/>
      <c r="L93" s="87"/>
      <c r="M93" s="89"/>
    </row>
    <row r="94" spans="1:13" s="48" customFormat="1" ht="20.100000000000001" hidden="1" customHeight="1" x14ac:dyDescent="0.25">
      <c r="A94" s="46"/>
      <c r="B94" s="46"/>
      <c r="C94" s="46"/>
      <c r="D94" s="46"/>
      <c r="E94" s="46"/>
      <c r="F94" s="46"/>
      <c r="G94" s="46">
        <v>6</v>
      </c>
      <c r="H94" s="46"/>
      <c r="I94" s="46"/>
      <c r="J94" s="89"/>
      <c r="K94" s="89"/>
      <c r="L94" s="87"/>
      <c r="M94" s="89"/>
    </row>
    <row r="95" spans="1:13" s="48" customFormat="1" ht="20.100000000000001" hidden="1" customHeight="1" x14ac:dyDescent="0.25">
      <c r="A95" s="46"/>
      <c r="B95" s="46"/>
      <c r="C95" s="46"/>
      <c r="D95" s="46"/>
      <c r="E95" s="46"/>
      <c r="F95" s="46"/>
      <c r="G95" s="46">
        <v>5</v>
      </c>
      <c r="H95" s="46"/>
      <c r="I95" s="46"/>
      <c r="J95" s="89"/>
      <c r="K95" s="89"/>
      <c r="L95" s="87"/>
      <c r="M95" s="89"/>
    </row>
    <row r="96" spans="1:13" s="48" customFormat="1" ht="20.100000000000001" hidden="1" customHeight="1" x14ac:dyDescent="0.25">
      <c r="A96" s="46"/>
      <c r="B96" s="46"/>
      <c r="C96" s="46"/>
      <c r="D96" s="46"/>
      <c r="E96" s="46"/>
      <c r="F96" s="46"/>
      <c r="G96" s="46">
        <v>4</v>
      </c>
      <c r="H96" s="46"/>
      <c r="I96" s="46"/>
      <c r="J96" s="89"/>
      <c r="K96" s="89"/>
      <c r="L96" s="87"/>
      <c r="M96" s="89"/>
    </row>
    <row r="97" spans="1:13" s="48" customFormat="1" ht="15.75" hidden="1" x14ac:dyDescent="0.25">
      <c r="A97" s="46"/>
      <c r="B97" s="46"/>
      <c r="C97" s="46"/>
      <c r="D97" s="46"/>
      <c r="E97" s="46"/>
      <c r="F97" s="46"/>
      <c r="G97" s="46">
        <v>7</v>
      </c>
      <c r="H97" s="46"/>
      <c r="I97" s="46"/>
      <c r="J97" s="89"/>
      <c r="K97" s="89"/>
      <c r="L97" s="87"/>
      <c r="M97" s="89"/>
    </row>
    <row r="98" spans="1:13" s="48" customFormat="1" ht="20.100000000000001" hidden="1" customHeight="1" x14ac:dyDescent="0.25">
      <c r="A98" s="46"/>
      <c r="B98" s="46"/>
      <c r="C98" s="46"/>
      <c r="D98" s="46"/>
      <c r="E98" s="46"/>
      <c r="F98" s="46"/>
      <c r="G98" s="46">
        <v>6</v>
      </c>
      <c r="H98" s="46"/>
      <c r="I98" s="46"/>
      <c r="J98" s="89"/>
      <c r="K98" s="89"/>
      <c r="L98" s="87"/>
      <c r="M98" s="89"/>
    </row>
    <row r="99" spans="1:13" s="48" customFormat="1" ht="20.100000000000001" hidden="1" customHeight="1" x14ac:dyDescent="0.25">
      <c r="A99" s="46"/>
      <c r="B99" s="46"/>
      <c r="C99" s="46"/>
      <c r="D99" s="46"/>
      <c r="E99" s="46"/>
      <c r="F99" s="46"/>
      <c r="G99" s="46">
        <v>5</v>
      </c>
      <c r="H99" s="46"/>
      <c r="I99" s="46"/>
      <c r="J99" s="89"/>
      <c r="K99" s="89"/>
      <c r="L99" s="87"/>
      <c r="M99" s="89"/>
    </row>
    <row r="100" spans="1:13" s="48" customFormat="1" ht="20.100000000000001" hidden="1" customHeight="1" x14ac:dyDescent="0.25">
      <c r="A100" s="46"/>
      <c r="B100" s="46"/>
      <c r="C100" s="46"/>
      <c r="D100" s="46"/>
      <c r="E100" s="46"/>
      <c r="F100" s="46"/>
      <c r="G100" s="46">
        <v>4</v>
      </c>
      <c r="H100" s="46"/>
      <c r="I100" s="46"/>
      <c r="J100" s="89"/>
      <c r="K100" s="89"/>
      <c r="L100" s="87"/>
      <c r="M100" s="89"/>
    </row>
    <row r="101" spans="1:13" s="48" customFormat="1" ht="20.100000000000001" hidden="1" customHeight="1" x14ac:dyDescent="0.25">
      <c r="A101" s="46"/>
      <c r="B101" s="46"/>
      <c r="C101" s="46"/>
      <c r="D101" s="46"/>
      <c r="E101" s="46"/>
      <c r="F101" s="46"/>
      <c r="G101" s="46">
        <v>3</v>
      </c>
      <c r="H101" s="46"/>
      <c r="I101" s="46"/>
      <c r="J101" s="89"/>
      <c r="K101" s="89"/>
      <c r="L101" s="87"/>
      <c r="M101" s="89"/>
    </row>
    <row r="102" spans="1:13" s="48" customFormat="1" ht="20.100000000000001" hidden="1" customHeight="1" x14ac:dyDescent="0.25">
      <c r="A102" s="46"/>
      <c r="B102" s="46"/>
      <c r="C102" s="46"/>
      <c r="D102" s="46"/>
      <c r="E102" s="46"/>
      <c r="F102" s="46"/>
      <c r="G102" s="46">
        <v>2</v>
      </c>
      <c r="H102" s="46"/>
      <c r="I102" s="46"/>
      <c r="J102" s="89"/>
      <c r="K102" s="89"/>
      <c r="L102" s="87"/>
      <c r="M102" s="89"/>
    </row>
    <row r="103" spans="1:13" s="48" customFormat="1" ht="15.75" hidden="1" x14ac:dyDescent="0.25">
      <c r="A103" s="46"/>
      <c r="B103" s="46"/>
      <c r="C103" s="46"/>
      <c r="D103" s="46"/>
      <c r="E103" s="46"/>
      <c r="F103" s="46"/>
      <c r="G103" s="46">
        <v>1</v>
      </c>
      <c r="H103" s="46"/>
      <c r="I103" s="46"/>
      <c r="J103" s="89"/>
      <c r="K103" s="89"/>
      <c r="L103" s="87"/>
      <c r="M103" s="89"/>
    </row>
    <row r="104" spans="1:13" s="48" customFormat="1" ht="15.75" hidden="1" x14ac:dyDescent="0.25">
      <c r="A104" s="46"/>
      <c r="B104" s="46"/>
      <c r="C104" s="46"/>
      <c r="D104" s="46"/>
      <c r="E104" s="46"/>
      <c r="F104" s="46"/>
      <c r="G104" s="46" t="s">
        <v>71</v>
      </c>
      <c r="H104" s="46"/>
      <c r="I104" s="46"/>
      <c r="J104" s="89"/>
      <c r="K104" s="89"/>
      <c r="L104" s="87"/>
      <c r="M104" s="89"/>
    </row>
    <row r="105" spans="1:13" s="48" customFormat="1" ht="27.75" customHeight="1" x14ac:dyDescent="0.25">
      <c r="A105" s="93" t="s">
        <v>72</v>
      </c>
      <c r="B105" s="93"/>
      <c r="C105" s="93"/>
      <c r="D105" s="93"/>
      <c r="E105" s="93"/>
      <c r="F105" s="93"/>
      <c r="G105" s="93"/>
      <c r="H105" s="93"/>
      <c r="I105" s="93"/>
      <c r="J105" s="94">
        <f>SUM(J13:J104)</f>
        <v>3340780</v>
      </c>
      <c r="K105" s="94">
        <f>SUM(K13:K104)</f>
        <v>3252459.2499999995</v>
      </c>
      <c r="L105" s="62">
        <f>IF(J105&lt;&gt;0,K105/J105,"***")</f>
        <v>0.97356283562521317</v>
      </c>
      <c r="M105" s="94"/>
    </row>
  </sheetData>
  <mergeCells count="3">
    <mergeCell ref="A2:H2"/>
    <mergeCell ref="A3:M3"/>
    <mergeCell ref="A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List1</vt:lpstr>
      <vt:lpstr>List2</vt:lpstr>
      <vt:lpstr>List3</vt:lpstr>
      <vt:lpstr>List4</vt:lpstr>
      <vt:lpstr>List5</vt:lpstr>
      <vt:lpstr>List6</vt:lpstr>
      <vt:lpstr>List7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2022-04-26T06:26:57Z</dcterms:modified>
</cp:coreProperties>
</file>