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Financijski plan 2023\Novi financ.plan 2023\"/>
    </mc:Choice>
  </mc:AlternateContent>
  <xr:revisionPtr revIDLastSave="0" documentId="8_{597F602E-3FCF-47C0-8812-417C20CD0AF5}" xr6:coauthVersionLast="47" xr6:coauthVersionMax="47" xr10:uidLastSave="{00000000-0000-0000-0000-000000000000}"/>
  <bookViews>
    <workbookView xWindow="-120" yWindow="-120" windowWidth="29040" windowHeight="15840" activeTab="4" xr2:uid="{E326C1A2-63E0-48E5-B745-770DA773A08E}"/>
  </bookViews>
  <sheets>
    <sheet name="Opći dio" sheetId="1" r:id="rId1"/>
    <sheet name="Račun prihoda i rashoda" sheetId="2" r:id="rId2"/>
    <sheet name="Račun financiranja" sheetId="3" r:id="rId3"/>
    <sheet name="Rashodi prema funkcijskoj klasi" sheetId="4" r:id="rId4"/>
    <sheet name="Plan rashoda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5" l="1"/>
  <c r="J61" i="5"/>
  <c r="I61" i="5"/>
  <c r="H61" i="5"/>
  <c r="G61" i="5"/>
  <c r="K57" i="5"/>
  <c r="J57" i="5"/>
  <c r="J55" i="5" s="1"/>
  <c r="I57" i="5"/>
  <c r="I55" i="5" s="1"/>
  <c r="H57" i="5"/>
  <c r="G57" i="5"/>
  <c r="K55" i="5"/>
  <c r="H55" i="5"/>
  <c r="G55" i="5"/>
  <c r="K51" i="5"/>
  <c r="K50" i="5" s="1"/>
  <c r="J51" i="5"/>
  <c r="I51" i="5"/>
  <c r="H51" i="5"/>
  <c r="H50" i="5" s="1"/>
  <c r="G51" i="5"/>
  <c r="G50" i="5" s="1"/>
  <c r="J50" i="5"/>
  <c r="I50" i="5"/>
  <c r="K44" i="5"/>
  <c r="J44" i="5"/>
  <c r="I44" i="5"/>
  <c r="H44" i="5"/>
  <c r="G44" i="5"/>
  <c r="K39" i="5"/>
  <c r="K37" i="5" s="1"/>
  <c r="J39" i="5"/>
  <c r="J37" i="5" s="1"/>
  <c r="I39" i="5"/>
  <c r="H39" i="5"/>
  <c r="G39" i="5"/>
  <c r="G37" i="5" s="1"/>
  <c r="I37" i="5"/>
  <c r="H37" i="5"/>
  <c r="K33" i="5"/>
  <c r="J33" i="5"/>
  <c r="I33" i="5"/>
  <c r="I32" i="5" s="1"/>
  <c r="H33" i="5"/>
  <c r="H32" i="5" s="1"/>
  <c r="G33" i="5"/>
  <c r="K32" i="5"/>
  <c r="J32" i="5"/>
  <c r="G32" i="5"/>
  <c r="K27" i="5"/>
  <c r="J27" i="5"/>
  <c r="I27" i="5"/>
  <c r="H27" i="5"/>
  <c r="G27" i="5"/>
  <c r="K23" i="5"/>
  <c r="J23" i="5"/>
  <c r="I23" i="5"/>
  <c r="H23" i="5"/>
  <c r="G23" i="5"/>
  <c r="K17" i="5"/>
  <c r="J17" i="5"/>
  <c r="I17" i="5"/>
  <c r="H17" i="5"/>
  <c r="G17" i="5"/>
  <c r="K13" i="5"/>
  <c r="J13" i="5"/>
  <c r="I13" i="5"/>
  <c r="I7" i="5" s="1"/>
  <c r="H13" i="5"/>
  <c r="G13" i="5"/>
  <c r="K9" i="5"/>
  <c r="J9" i="5"/>
  <c r="I9" i="5"/>
  <c r="H9" i="5"/>
  <c r="G9" i="5"/>
  <c r="H7" i="5"/>
  <c r="F5" i="5"/>
  <c r="I13" i="3"/>
  <c r="H13" i="3"/>
  <c r="G13" i="3"/>
  <c r="F13" i="3"/>
  <c r="E13" i="3"/>
  <c r="I42" i="2"/>
  <c r="H42" i="2"/>
  <c r="G42" i="2"/>
  <c r="F42" i="2"/>
  <c r="F38" i="2" s="1"/>
  <c r="E42" i="2"/>
  <c r="I39" i="2"/>
  <c r="H39" i="2"/>
  <c r="G39" i="2"/>
  <c r="G38" i="2" s="1"/>
  <c r="F39" i="2"/>
  <c r="E39" i="2"/>
  <c r="I38" i="2"/>
  <c r="H38" i="2"/>
  <c r="E38" i="2"/>
  <c r="I36" i="2"/>
  <c r="H36" i="2"/>
  <c r="G36" i="2"/>
  <c r="F36" i="2"/>
  <c r="E36" i="2"/>
  <c r="E30" i="2" s="1"/>
  <c r="E27" i="2" s="1"/>
  <c r="E26" i="2" s="1"/>
  <c r="I30" i="2"/>
  <c r="H30" i="2"/>
  <c r="G30" i="2"/>
  <c r="F30" i="2"/>
  <c r="F26" i="2" s="1"/>
  <c r="I27" i="2"/>
  <c r="I26" i="2" s="1"/>
  <c r="H27" i="2"/>
  <c r="G27" i="2"/>
  <c r="G26" i="2" s="1"/>
  <c r="F27" i="2"/>
  <c r="H26" i="2"/>
  <c r="I20" i="2"/>
  <c r="H20" i="2"/>
  <c r="G20" i="2"/>
  <c r="F20" i="2"/>
  <c r="E20" i="2"/>
  <c r="I17" i="2"/>
  <c r="H17" i="2"/>
  <c r="G17" i="2"/>
  <c r="F17" i="2"/>
  <c r="E17" i="2"/>
  <c r="I14" i="2"/>
  <c r="H14" i="2"/>
  <c r="G14" i="2"/>
  <c r="F14" i="2"/>
  <c r="E14" i="2"/>
  <c r="I12" i="2"/>
  <c r="H12" i="2"/>
  <c r="H9" i="2" s="1"/>
  <c r="G12" i="2"/>
  <c r="F12" i="2"/>
  <c r="E12" i="2"/>
  <c r="I10" i="2"/>
  <c r="I9" i="2" s="1"/>
  <c r="H10" i="2"/>
  <c r="G10" i="2"/>
  <c r="G9" i="2" s="1"/>
  <c r="F10" i="2"/>
  <c r="E10" i="2"/>
  <c r="E9" i="2" s="1"/>
  <c r="F9" i="2"/>
  <c r="I71" i="5" l="1"/>
  <c r="J71" i="5"/>
  <c r="G71" i="5"/>
  <c r="K71" i="5"/>
  <c r="H71" i="5"/>
  <c r="J7" i="5"/>
  <c r="G7" i="5"/>
  <c r="K7" i="5"/>
</calcChain>
</file>

<file path=xl/sharedStrings.xml><?xml version="1.0" encoding="utf-8"?>
<sst xmlns="http://schemas.openxmlformats.org/spreadsheetml/2006/main" count="266" uniqueCount="148">
  <si>
    <t>Na temelju članka 38. Zakona o proračunu (NN 144/21) i članka 42. Statuta Dječjeg vrtića Bedekovčina (KLASA: 601-02/13-01/59, URBROJ:2197-02-06/13-1; KLASA:601-02/14-01/51, URBROJ:2197-02-06/14-4, KLASA:601-02/17-01/115, URBROJ:2197-02-06/17-4, KLASA: 012-01/21-01/02, UBROJ:2197-48-01/21-5 i  KLASA:012-01/21-01/02, URBROJ:2197-48-01/21-11, KLASA:012-01/21-01/03, URBROJ:2197-48-01/21-1– pročišćeni tekst) Upravno vijeće Dječjeg vrtića Bedekovčina na   21.   sjednici održanoj dana   28.prosinca   2022. godine, usvojilo je:</t>
  </si>
  <si>
    <t>FINANCIJSKI PLAN DJEČJEG VRTIĆA BEDEKOVČINA
ZA 2023. I PROJEKCIJA ZA 2024. I 2025. GODINU</t>
  </si>
  <si>
    <t>I. OPĆI DIO</t>
  </si>
  <si>
    <t>A) SAŽETAK RAČUNA PRIHODA I RASHODA</t>
  </si>
  <si>
    <t>EUR/KN*</t>
  </si>
  <si>
    <t>Izvršenje 2021.</t>
  </si>
  <si>
    <t>Plan 2022.</t>
  </si>
  <si>
    <t>Plan za 2023.</t>
  </si>
  <si>
    <t>Projekcija 
za 2024.</t>
  </si>
  <si>
    <t>Projekcija 
za 2025.</t>
  </si>
  <si>
    <t>PRIHODI UKUPNO</t>
  </si>
  <si>
    <t>423.676,00 EUR</t>
  </si>
  <si>
    <t>629.106,00 EUR</t>
  </si>
  <si>
    <t>732.130,00 EUR</t>
  </si>
  <si>
    <t>780.000,00 EUR</t>
  </si>
  <si>
    <t>3.192.185,00 KN</t>
  </si>
  <si>
    <t>4.740.000,00 KN</t>
  </si>
  <si>
    <t>5.516.233,49 KN</t>
  </si>
  <si>
    <t>5.876.910,00 KN</t>
  </si>
  <si>
    <t xml:space="preserve">PRIHODI POSLOVANJA                               </t>
  </si>
  <si>
    <t>423.675,79 EUR</t>
  </si>
  <si>
    <t>629.106,11 EUR</t>
  </si>
  <si>
    <t>3.192.185,18 KN</t>
  </si>
  <si>
    <t>4.739.999,99 KN</t>
  </si>
  <si>
    <t>PRIHODI OD PRODAJE NEFINANCIJSKE IMOVINE</t>
  </si>
  <si>
    <t>RASHODI UKUPNO</t>
  </si>
  <si>
    <t>431.676,00 EUR</t>
  </si>
  <si>
    <t>627.455,00 EUR</t>
  </si>
  <si>
    <t>747.620,00 EUR</t>
  </si>
  <si>
    <t>800.000,00 EUR</t>
  </si>
  <si>
    <t>800.000,00EUR</t>
  </si>
  <si>
    <t>3.252.459,00 KN</t>
  </si>
  <si>
    <t>4.727.563,00 KN</t>
  </si>
  <si>
    <t>5.632.942,89 KN</t>
  </si>
  <si>
    <t>6.027.601,00 KN</t>
  </si>
  <si>
    <t xml:space="preserve">RASHODI  POSLOVANJA                                                      </t>
  </si>
  <si>
    <t>428.980,53EUR</t>
  </si>
  <si>
    <t>620.952,44 EUR</t>
  </si>
  <si>
    <t>730.803,00 EUR</t>
  </si>
  <si>
    <t>765.000,00 EUR</t>
  </si>
  <si>
    <t xml:space="preserve">RASHODI  POSLOVANJA                                                       </t>
  </si>
  <si>
    <t>3.232.155,00 KN</t>
  </si>
  <si>
    <t>4.678.563,00 KN</t>
  </si>
  <si>
    <t>5.506.235,20 KN</t>
  </si>
  <si>
    <t>5.763.892,50 KN</t>
  </si>
  <si>
    <t>5.763.893,00 KN</t>
  </si>
  <si>
    <t xml:space="preserve">RASHODI ZA NABAVU NEFINANCIJSKE IMOVINE                   </t>
  </si>
  <si>
    <t>2.694,84 EUR</t>
  </si>
  <si>
    <t>6.503,42 EUR</t>
  </si>
  <si>
    <t>16.817,00 EUR</t>
  </si>
  <si>
    <t>35.000,00 EUR</t>
  </si>
  <si>
    <t xml:space="preserve">RASHODI ZA NABAVU NEFINANCIJSKE IMOVINE                            </t>
  </si>
  <si>
    <t>20.304,28 KN</t>
  </si>
  <si>
    <t>49.000,02 KN</t>
  </si>
  <si>
    <t>126.707,69 KN</t>
  </si>
  <si>
    <t>263.707,50 KN</t>
  </si>
  <si>
    <t xml:space="preserve">RAZLIKA - VIŠAK / MANJAK                                                   </t>
  </si>
  <si>
    <t>7.062,41 EUR</t>
  </si>
  <si>
    <t>1.650,68 EUR</t>
  </si>
  <si>
    <t>15.490,00 EUR</t>
  </si>
  <si>
    <t>20.000,00 EUR</t>
  </si>
  <si>
    <t xml:space="preserve">RAZLIKA - VIŠAK / MANJAK                                                    </t>
  </si>
  <si>
    <t>60.274,07 KN</t>
  </si>
  <si>
    <t>12.437,00 KN</t>
  </si>
  <si>
    <t xml:space="preserve">116.709,40 KN </t>
  </si>
  <si>
    <t>150.90,00 KN</t>
  </si>
  <si>
    <t>150.690,00 KN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</si>
  <si>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</si>
  <si>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</si>
  <si>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</si>
  <si>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</si>
  <si>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</si>
  <si>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</si>
  <si>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6.349,03 EUR</t>
  </si>
  <si>
    <t>1.651,00 EUR</t>
  </si>
  <si>
    <t>47.836,71 KN</t>
  </si>
  <si>
    <t>116.709,00 KN</t>
  </si>
  <si>
    <t>VIŠAK / MANJAK IZ PRETHODNE(IH) GODINE KOJI ĆE SE RASPOREDITI / POKRITI</t>
  </si>
  <si>
    <t>.7062,00 EUR</t>
  </si>
  <si>
    <t>60.274,00 KN</t>
  </si>
  <si>
    <t>116.709,40 KN</t>
  </si>
  <si>
    <t>VIŠAK / MANJAK + NETO FINANCIRANJE</t>
  </si>
  <si>
    <t>Članak 2.</t>
  </si>
  <si>
    <t>Prihodi i rashodi te primici i izdaci utvrđeni su u Računu prihoda i rashoda i Računu financiranja za 2023. godini i projekciji za 2024. i 2025. godinu.</t>
  </si>
  <si>
    <t>FINANCIJSKI PLAN DJEČJEG VRTIĆA BEDEKOVČINA 
ZA 2023. I PROJEKCIJA ZA 2024. I 2025. GODINU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</si>
  <si>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</si>
  <si>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</si>
  <si>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</si>
  <si>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</si>
  <si>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</si>
  <si>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</si>
  <si>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</si>
  <si>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</si>
  <si>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</si>
  <si>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Prihodi od imovine</t>
  </si>
  <si>
    <t>Ostali prihodi za posebne namjene</t>
  </si>
  <si>
    <t>Prihodi od upravnih i administrativnih pristojbi. Pristojbi po posebnim propisima i naknada</t>
  </si>
  <si>
    <t>Vlastiti prihodi</t>
  </si>
  <si>
    <t>Prihodi od prodaje proizvoda i robe te pruženih usluga i prihodi od donacija</t>
  </si>
  <si>
    <t>Donacije</t>
  </si>
  <si>
    <t>Prihodi iz nadležnog proračuna i od HZZO-a temeljem ugovornih obveza</t>
  </si>
  <si>
    <t>Opći prihodi i primici</t>
  </si>
  <si>
    <t>RASHODI POSLOVANJA</t>
  </si>
  <si>
    <t>Naziv rashoda</t>
  </si>
  <si>
    <t>Rashodi poslovanja</t>
  </si>
  <si>
    <t>Rashodi za zaposlene</t>
  </si>
  <si>
    <t>Materijalni rashodi</t>
  </si>
  <si>
    <t>Financijski rashodi</t>
  </si>
  <si>
    <t>Rashodi za nabavu nefinancijske imovine</t>
  </si>
  <si>
    <t>Rashodi za nabavu proizvedene dugotrajne imovine</t>
  </si>
  <si>
    <t>Rashodi za nabavu proizvedene kratkotrajne imovine</t>
  </si>
  <si>
    <t>UKUPNO</t>
  </si>
  <si>
    <t>B. RAČUN FINANCIRANJA</t>
  </si>
  <si>
    <t>Naziv</t>
  </si>
  <si>
    <t>Primici od financijske imovine i zaduživanja</t>
  </si>
  <si>
    <t>Izdaci za financijsku imovinu i otplate zajmova</t>
  </si>
  <si>
    <t>FINANCIJSKI PLAN DJEČJEG VRTIĆ BEDEKOVČINA
ZA 2023. I PROJEKCIJA ZA 2024. I 2025. GODINU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</si>
  <si>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</si>
  <si>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</si>
  <si>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</si>
  <si>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</si>
  <si>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</si>
  <si>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II. POSEBNI DIO</t>
  </si>
  <si>
    <t xml:space="preserve"> PRIJEDLOG PLANA RASHODA DJEČJEG VRTIĆA BEDEKOVČINA</t>
  </si>
  <si>
    <t xml:space="preserve"> ZA 2023.GODINU  SA PROJEKCIJAMA ZA 2024. I 2025. GODINU</t>
  </si>
  <si>
    <t>Aktivnost(int.šifra)</t>
  </si>
  <si>
    <t>Izvori</t>
  </si>
  <si>
    <t>Konto 2. razina</t>
  </si>
  <si>
    <t>Prijedlog plana 2023.</t>
  </si>
  <si>
    <t>Prijedlog plana 2024.</t>
  </si>
  <si>
    <t>Prijedlog plana 2025.</t>
  </si>
  <si>
    <t>A100101</t>
  </si>
  <si>
    <t>Stručno osoblje i materijalni troškovi DV</t>
  </si>
  <si>
    <t>11</t>
  </si>
  <si>
    <t>31</t>
  </si>
  <si>
    <t>43</t>
  </si>
  <si>
    <t>51</t>
  </si>
  <si>
    <t>61</t>
  </si>
  <si>
    <t>A100102</t>
  </si>
  <si>
    <t>Stručno osoblje i materijalni troškovi asistenta</t>
  </si>
  <si>
    <t>A100103</t>
  </si>
  <si>
    <t>Stručno osoblje i materijalni troškovi predškole</t>
  </si>
  <si>
    <t>A100104</t>
  </si>
  <si>
    <t>Stručno osoblje i materijalni troškovi pripravnika</t>
  </si>
  <si>
    <t>K100102</t>
  </si>
  <si>
    <t>Nabava dugotrajne imovine DV</t>
  </si>
  <si>
    <t>Rashodi za dodatna ulaganja na nefinancijskoj imovini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</si>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</sst>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0" xfId="0" quotePrefix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/>
    </xf>
    <xf numFmtId="0" fontId="12" fillId="0" borderId="2" xfId="0" quotePrefix="1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wrapText="1"/>
    </xf>
    <xf numFmtId="0" fontId="12" fillId="0" borderId="2" xfId="0" quotePrefix="1" applyFont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right" wrapText="1"/>
    </xf>
    <xf numFmtId="0" fontId="12" fillId="3" borderId="2" xfId="0" quotePrefix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0" xfId="0" applyFont="1" applyFill="1" applyAlignment="1">
      <alignment vertical="center" wrapText="1"/>
    </xf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 wrapText="1"/>
    </xf>
    <xf numFmtId="0" fontId="12" fillId="2" borderId="0" xfId="0" quotePrefix="1" applyFont="1" applyFill="1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3" fillId="3" borderId="2" xfId="0" quotePrefix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3" fontId="10" fillId="3" borderId="4" xfId="0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4" fontId="10" fillId="4" borderId="2" xfId="0" quotePrefix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4" fontId="10" fillId="3" borderId="2" xfId="0" quotePrefix="1" applyNumberFormat="1" applyFont="1" applyFill="1" applyBorder="1" applyAlignment="1">
      <alignment horizontal="right"/>
    </xf>
    <xf numFmtId="0" fontId="13" fillId="0" borderId="2" xfId="0" quotePrefix="1" applyFont="1" applyBorder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wrapText="1"/>
    </xf>
    <xf numFmtId="0" fontId="1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/>
    </xf>
    <xf numFmtId="0" fontId="1" fillId="0" borderId="0" xfId="0" applyFont="1"/>
    <xf numFmtId="0" fontId="2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3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/>
    </xf>
    <xf numFmtId="0" fontId="13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left" vertical="center" wrapText="1"/>
    </xf>
    <xf numFmtId="4" fontId="20" fillId="6" borderId="7" xfId="0" applyNumberFormat="1" applyFont="1" applyFill="1" applyBorder="1" applyAlignment="1">
      <alignment horizontal="right"/>
    </xf>
    <xf numFmtId="4" fontId="20" fillId="6" borderId="6" xfId="0" applyNumberFormat="1" applyFont="1" applyFill="1" applyBorder="1" applyAlignment="1">
      <alignment horizontal="right"/>
    </xf>
    <xf numFmtId="0" fontId="20" fillId="6" borderId="6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0" fontId="22" fillId="6" borderId="6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vertical="center" wrapText="1"/>
    </xf>
    <xf numFmtId="4" fontId="21" fillId="6" borderId="7" xfId="0" applyNumberFormat="1" applyFont="1" applyFill="1" applyBorder="1" applyAlignment="1">
      <alignment horizontal="right"/>
    </xf>
    <xf numFmtId="4" fontId="21" fillId="6" borderId="6" xfId="0" applyNumberFormat="1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23" fillId="0" borderId="0" xfId="0" applyFont="1"/>
    <xf numFmtId="164" fontId="24" fillId="0" borderId="0" xfId="0" applyNumberFormat="1" applyFont="1"/>
    <xf numFmtId="0" fontId="10" fillId="0" borderId="0" xfId="0" applyFont="1" applyAlignment="1">
      <alignment horizontal="center"/>
    </xf>
    <xf numFmtId="0" fontId="10" fillId="7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/>
    <xf numFmtId="0" fontId="10" fillId="7" borderId="0" xfId="0" applyFont="1" applyFill="1"/>
    <xf numFmtId="164" fontId="10" fillId="8" borderId="0" xfId="0" applyNumberFormat="1" applyFont="1" applyFill="1"/>
    <xf numFmtId="164" fontId="10" fillId="7" borderId="0" xfId="0" applyNumberFormat="1" applyFont="1" applyFill="1"/>
    <xf numFmtId="10" fontId="10" fillId="7" borderId="0" xfId="0" applyNumberFormat="1" applyFont="1" applyFill="1" applyAlignment="1">
      <alignment horizontal="right"/>
    </xf>
    <xf numFmtId="0" fontId="6" fillId="0" borderId="9" xfId="0" applyFont="1" applyBorder="1"/>
    <xf numFmtId="0" fontId="10" fillId="9" borderId="9" xfId="0" applyFont="1" applyFill="1" applyBorder="1"/>
    <xf numFmtId="0" fontId="10" fillId="9" borderId="0" xfId="0" applyFont="1" applyFill="1"/>
    <xf numFmtId="164" fontId="10" fillId="10" borderId="0" xfId="0" applyNumberFormat="1" applyFont="1" applyFill="1"/>
    <xf numFmtId="10" fontId="10" fillId="9" borderId="0" xfId="0" applyNumberFormat="1" applyFont="1" applyFill="1" applyAlignment="1">
      <alignment horizontal="right"/>
    </xf>
    <xf numFmtId="0" fontId="23" fillId="2" borderId="0" xfId="0" applyFont="1" applyFill="1"/>
    <xf numFmtId="0" fontId="6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/>
    <xf numFmtId="164" fontId="6" fillId="0" borderId="0" xfId="0" applyNumberFormat="1" applyFont="1"/>
    <xf numFmtId="10" fontId="6" fillId="0" borderId="0" xfId="0" applyNumberFormat="1" applyFont="1" applyAlignment="1">
      <alignment horizontal="right"/>
    </xf>
    <xf numFmtId="164" fontId="24" fillId="9" borderId="0" xfId="0" applyNumberFormat="1" applyFont="1" applyFill="1"/>
    <xf numFmtId="0" fontId="10" fillId="7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EC3E-71DA-4737-B830-384222DB6DE6}">
  <dimension ref="A1:J58"/>
  <sheetViews>
    <sheetView workbookViewId="0">
      <selection activeCell="U24" sqref="U24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7" spans="1:10" ht="15.75" customHeight="1" x14ac:dyDescent="0.2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x14ac:dyDescent="0.25">
      <c r="A9" s="2" t="s">
        <v>2</v>
      </c>
      <c r="B9" s="2"/>
      <c r="C9" s="2"/>
      <c r="D9" s="2"/>
      <c r="E9" s="2"/>
      <c r="F9" s="2"/>
      <c r="G9" s="2"/>
      <c r="H9" s="2"/>
      <c r="I9" s="4"/>
      <c r="J9" s="4"/>
    </row>
    <row r="10" spans="1:10" ht="18" x14ac:dyDescent="0.25">
      <c r="A10" s="3"/>
      <c r="B10" s="3"/>
      <c r="C10" s="3"/>
      <c r="D10" s="3"/>
      <c r="E10" s="3"/>
      <c r="F10" s="3"/>
      <c r="G10" s="3"/>
      <c r="H10" s="3"/>
      <c r="I10" s="5"/>
      <c r="J10" s="5"/>
    </row>
    <row r="11" spans="1:10" ht="15.75" x14ac:dyDescent="0.25">
      <c r="A11" s="2" t="s">
        <v>3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7"/>
      <c r="B12" s="8"/>
      <c r="C12" s="8"/>
      <c r="D12" s="8"/>
      <c r="E12" s="9"/>
      <c r="F12" s="10"/>
      <c r="G12" s="10"/>
      <c r="H12" s="10"/>
      <c r="I12" s="10"/>
      <c r="J12" s="11" t="s">
        <v>4</v>
      </c>
    </row>
    <row r="13" spans="1:10" ht="23.25" customHeight="1" x14ac:dyDescent="0.25">
      <c r="A13" s="12"/>
      <c r="B13" s="13"/>
      <c r="C13" s="13"/>
      <c r="D13" s="14"/>
      <c r="E13" s="15"/>
      <c r="F13" s="16" t="s">
        <v>5</v>
      </c>
      <c r="G13" s="16" t="s">
        <v>6</v>
      </c>
      <c r="H13" s="16" t="s">
        <v>7</v>
      </c>
      <c r="I13" s="16" t="s">
        <v>8</v>
      </c>
      <c r="J13" s="16" t="s">
        <v>9</v>
      </c>
    </row>
    <row r="14" spans="1:10" ht="15" customHeight="1" x14ac:dyDescent="0.25">
      <c r="A14" s="17" t="s">
        <v>10</v>
      </c>
      <c r="B14" s="18"/>
      <c r="C14" s="18"/>
      <c r="D14" s="18"/>
      <c r="E14" s="19"/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14</v>
      </c>
    </row>
    <row r="15" spans="1:10" ht="15" customHeight="1" x14ac:dyDescent="0.25">
      <c r="A15" s="21" t="s">
        <v>10</v>
      </c>
      <c r="B15" s="18"/>
      <c r="C15" s="18"/>
      <c r="D15" s="18"/>
      <c r="E15" s="19"/>
      <c r="F15" s="20" t="s">
        <v>15</v>
      </c>
      <c r="G15" s="20" t="s">
        <v>16</v>
      </c>
      <c r="H15" s="20" t="s">
        <v>17</v>
      </c>
      <c r="I15" s="20" t="s">
        <v>18</v>
      </c>
      <c r="J15" s="20" t="s">
        <v>18</v>
      </c>
    </row>
    <row r="16" spans="1:10" ht="15" customHeight="1" x14ac:dyDescent="0.25">
      <c r="A16" s="22" t="s">
        <v>19</v>
      </c>
      <c r="B16" s="23"/>
      <c r="C16" s="23"/>
      <c r="D16" s="23"/>
      <c r="E16" s="24"/>
      <c r="F16" s="25" t="s">
        <v>20</v>
      </c>
      <c r="G16" s="25" t="s">
        <v>21</v>
      </c>
      <c r="H16" s="25" t="s">
        <v>13</v>
      </c>
      <c r="I16" s="25" t="s">
        <v>14</v>
      </c>
      <c r="J16" s="26" t="s">
        <v>14</v>
      </c>
    </row>
    <row r="17" spans="1:10" ht="15" customHeight="1" x14ac:dyDescent="0.25">
      <c r="A17" s="27" t="s">
        <v>19</v>
      </c>
      <c r="B17" s="23"/>
      <c r="C17" s="23"/>
      <c r="D17" s="23"/>
      <c r="E17" s="24"/>
      <c r="F17" s="25" t="s">
        <v>22</v>
      </c>
      <c r="G17" s="25" t="s">
        <v>23</v>
      </c>
      <c r="H17" s="25" t="s">
        <v>17</v>
      </c>
      <c r="I17" s="25" t="s">
        <v>18</v>
      </c>
      <c r="J17" s="26" t="s">
        <v>18</v>
      </c>
    </row>
    <row r="18" spans="1:10" x14ac:dyDescent="0.25">
      <c r="A18" s="28" t="s">
        <v>24</v>
      </c>
      <c r="B18" s="24"/>
      <c r="C18" s="24"/>
      <c r="D18" s="24"/>
      <c r="E18" s="24"/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 x14ac:dyDescent="0.25">
      <c r="A19" s="29" t="s">
        <v>24</v>
      </c>
      <c r="B19" s="24"/>
      <c r="C19" s="24"/>
      <c r="D19" s="24"/>
      <c r="E19" s="24"/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0" x14ac:dyDescent="0.25">
      <c r="A20" s="30" t="s">
        <v>25</v>
      </c>
      <c r="B20" s="31"/>
      <c r="C20" s="31"/>
      <c r="D20" s="31"/>
      <c r="E20" s="32"/>
      <c r="F20" s="20" t="s">
        <v>26</v>
      </c>
      <c r="G20" s="20" t="s">
        <v>27</v>
      </c>
      <c r="H20" s="20" t="s">
        <v>28</v>
      </c>
      <c r="I20" s="20" t="s">
        <v>29</v>
      </c>
      <c r="J20" s="20" t="s">
        <v>30</v>
      </c>
    </row>
    <row r="21" spans="1:10" x14ac:dyDescent="0.25">
      <c r="A21" s="33" t="s">
        <v>25</v>
      </c>
      <c r="B21" s="34"/>
      <c r="C21" s="34"/>
      <c r="D21" s="34"/>
      <c r="E21" s="35"/>
      <c r="F21" s="20" t="s">
        <v>31</v>
      </c>
      <c r="G21" s="20" t="s">
        <v>32</v>
      </c>
      <c r="H21" s="20" t="s">
        <v>33</v>
      </c>
      <c r="I21" s="20" t="s">
        <v>34</v>
      </c>
      <c r="J21" s="20" t="s">
        <v>34</v>
      </c>
    </row>
    <row r="22" spans="1:10" ht="15" customHeight="1" x14ac:dyDescent="0.25">
      <c r="A22" s="36" t="s">
        <v>35</v>
      </c>
      <c r="B22" s="23"/>
      <c r="C22" s="23"/>
      <c r="D22" s="23"/>
      <c r="E22" s="23"/>
      <c r="F22" s="25" t="s">
        <v>36</v>
      </c>
      <c r="G22" s="25" t="s">
        <v>37</v>
      </c>
      <c r="H22" s="25" t="s">
        <v>38</v>
      </c>
      <c r="I22" s="25" t="s">
        <v>39</v>
      </c>
      <c r="J22" s="37" t="s">
        <v>39</v>
      </c>
    </row>
    <row r="23" spans="1:10" ht="15" customHeight="1" x14ac:dyDescent="0.25">
      <c r="A23" s="38" t="s">
        <v>40</v>
      </c>
      <c r="B23" s="23"/>
      <c r="C23" s="23"/>
      <c r="D23" s="23"/>
      <c r="E23" s="23"/>
      <c r="F23" s="25" t="s">
        <v>41</v>
      </c>
      <c r="G23" s="25" t="s">
        <v>42</v>
      </c>
      <c r="H23" s="25" t="s">
        <v>43</v>
      </c>
      <c r="I23" s="25" t="s">
        <v>44</v>
      </c>
      <c r="J23" s="37" t="s">
        <v>45</v>
      </c>
    </row>
    <row r="24" spans="1:10" ht="26.25" x14ac:dyDescent="0.25">
      <c r="A24" s="28" t="s">
        <v>46</v>
      </c>
      <c r="B24" s="24"/>
      <c r="C24" s="24"/>
      <c r="D24" s="24"/>
      <c r="E24" s="24"/>
      <c r="F24" s="25" t="s">
        <v>47</v>
      </c>
      <c r="G24" s="25" t="s">
        <v>48</v>
      </c>
      <c r="H24" s="25" t="s">
        <v>49</v>
      </c>
      <c r="I24" s="25" t="s">
        <v>50</v>
      </c>
      <c r="J24" s="37" t="s">
        <v>50</v>
      </c>
    </row>
    <row r="25" spans="1:10" ht="26.25" x14ac:dyDescent="0.25">
      <c r="A25" s="29" t="s">
        <v>51</v>
      </c>
      <c r="B25" s="24"/>
      <c r="C25" s="24"/>
      <c r="D25" s="24"/>
      <c r="E25" s="24"/>
      <c r="F25" s="25" t="s">
        <v>52</v>
      </c>
      <c r="G25" s="25" t="s">
        <v>53</v>
      </c>
      <c r="H25" s="25" t="s">
        <v>54</v>
      </c>
      <c r="I25" s="25" t="s">
        <v>55</v>
      </c>
      <c r="J25" s="37" t="s">
        <v>55</v>
      </c>
    </row>
    <row r="26" spans="1:10" ht="15" customHeight="1" x14ac:dyDescent="0.25">
      <c r="A26" s="39" t="s">
        <v>56</v>
      </c>
      <c r="B26" s="18"/>
      <c r="C26" s="18"/>
      <c r="D26" s="18"/>
      <c r="E26" s="18"/>
      <c r="F26" s="20" t="s">
        <v>57</v>
      </c>
      <c r="G26" s="20" t="s">
        <v>58</v>
      </c>
      <c r="H26" s="40" t="s">
        <v>59</v>
      </c>
      <c r="I26" s="40" t="s">
        <v>60</v>
      </c>
      <c r="J26" s="40" t="s">
        <v>60</v>
      </c>
    </row>
    <row r="27" spans="1:10" ht="15" customHeight="1" x14ac:dyDescent="0.25">
      <c r="A27" s="41" t="s">
        <v>61</v>
      </c>
      <c r="B27" s="18"/>
      <c r="C27" s="18"/>
      <c r="D27" s="18"/>
      <c r="E27" s="18"/>
      <c r="F27" s="20" t="s">
        <v>62</v>
      </c>
      <c r="G27" s="20" t="s">
        <v>63</v>
      </c>
      <c r="H27" s="40" t="s">
        <v>64</v>
      </c>
      <c r="I27" s="40" t="s">
        <v>65</v>
      </c>
      <c r="J27" s="40" t="s">
        <v>66</v>
      </c>
    </row>
    <row r="28" spans="1:10" ht="15" customHeight="1" x14ac:dyDescent="0.25">
      <c r="A28" s="42"/>
      <c r="B28" s="43"/>
      <c r="C28" s="43"/>
      <c r="D28" s="43"/>
      <c r="E28" s="43"/>
      <c r="F28" s="44"/>
      <c r="G28" s="44"/>
      <c r="H28" s="45"/>
      <c r="I28" s="45"/>
      <c r="J28" s="45"/>
    </row>
    <row r="29" spans="1:10" ht="15" customHeight="1" x14ac:dyDescent="0.25">
      <c r="A29" s="46"/>
      <c r="B29" s="43"/>
      <c r="C29" s="43"/>
      <c r="D29" s="43"/>
      <c r="E29" s="43"/>
      <c r="F29" s="44"/>
      <c r="G29" s="44"/>
      <c r="H29" s="45"/>
      <c r="I29" s="45"/>
      <c r="J29" s="45"/>
    </row>
    <row r="30" spans="1:10" ht="15" customHeight="1" x14ac:dyDescent="0.25">
      <c r="A30" s="46"/>
      <c r="B30" s="43"/>
      <c r="C30" s="43"/>
      <c r="D30" s="43"/>
      <c r="E30" s="43"/>
      <c r="F30" s="44"/>
      <c r="G30" s="44"/>
      <c r="H30" s="46"/>
      <c r="I30" s="45"/>
      <c r="J30" s="45"/>
    </row>
    <row r="31" spans="1:10" ht="15" customHeight="1" x14ac:dyDescent="0.25">
      <c r="A31" s="46"/>
      <c r="B31" s="43"/>
      <c r="C31" s="43"/>
      <c r="D31" s="43"/>
      <c r="E31" s="43"/>
      <c r="F31" s="44"/>
      <c r="G31" s="44"/>
      <c r="H31" s="45"/>
      <c r="I31" s="45"/>
      <c r="J31" s="45"/>
    </row>
    <row r="32" spans="1:10" ht="15" customHeight="1" x14ac:dyDescent="0.25">
      <c r="A32" s="46"/>
      <c r="B32" s="43"/>
      <c r="C32" s="43"/>
      <c r="D32" s="43"/>
      <c r="E32" s="43"/>
      <c r="F32" s="44"/>
      <c r="G32" s="44"/>
      <c r="H32" s="45"/>
      <c r="I32" s="45"/>
      <c r="J32" s="45"/>
    </row>
    <row r="33" spans="1:10" s="42" customFormat="1" ht="15" customHeight="1" x14ac:dyDescent="0.25">
      <c r="A33" s="47"/>
      <c r="B33" s="48"/>
      <c r="C33" s="48"/>
      <c r="D33" s="48"/>
      <c r="E33" s="48"/>
      <c r="F33" s="44"/>
      <c r="G33" s="44"/>
      <c r="H33" s="45"/>
      <c r="I33" s="45"/>
      <c r="J33" s="45"/>
    </row>
    <row r="34" spans="1:10" ht="15.75" x14ac:dyDescent="0.25">
      <c r="A34" s="2" t="s">
        <v>67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8" x14ac:dyDescent="0.25">
      <c r="A35" s="3"/>
      <c r="B35" s="49"/>
      <c r="C35" s="49"/>
      <c r="D35" s="49"/>
      <c r="E35" s="49"/>
      <c r="F35" s="49"/>
      <c r="G35" s="49"/>
      <c r="H35" s="50"/>
      <c r="I35" s="50"/>
      <c r="J35" s="11" t="s">
        <v>4</v>
      </c>
    </row>
    <row r="36" spans="1:10" ht="38.25" x14ac:dyDescent="0.25">
      <c r="A36" s="12"/>
      <c r="B36" s="13"/>
      <c r="C36" s="13"/>
      <c r="D36" s="14"/>
      <c r="E36" s="15"/>
      <c r="F36" s="16" t="s">
        <v>5</v>
      </c>
      <c r="G36" s="16" t="s">
        <v>6</v>
      </c>
      <c r="H36" s="16" t="s">
        <v>7</v>
      </c>
      <c r="I36" s="16" t="s">
        <v>8</v>
      </c>
      <c r="J36" s="16" t="s">
        <v>9</v>
      </c>
    </row>
    <row r="37" spans="1:10" ht="24" customHeight="1" x14ac:dyDescent="0.25">
      <c r="A37" s="51" t="s">
        <v>68</v>
      </c>
      <c r="B37" s="52"/>
      <c r="C37" s="52"/>
      <c r="D37" s="52"/>
      <c r="E37" s="53"/>
      <c r="F37" s="54">
        <v>0</v>
      </c>
      <c r="G37" s="54">
        <v>0</v>
      </c>
      <c r="H37" s="54">
        <v>0</v>
      </c>
      <c r="I37" s="54">
        <v>0</v>
      </c>
      <c r="J37" s="54">
        <v>0</v>
      </c>
    </row>
    <row r="38" spans="1:10" hidden="1" x14ac:dyDescent="0.25">
      <c r="A38" s="55"/>
      <c r="B38" s="56"/>
      <c r="C38" s="56"/>
      <c r="D38" s="56"/>
      <c r="E38" s="56"/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1:10" ht="24" customHeight="1" x14ac:dyDescent="0.25">
      <c r="A39" s="51" t="s">
        <v>68</v>
      </c>
      <c r="B39" s="52"/>
      <c r="C39" s="52"/>
      <c r="D39" s="52"/>
      <c r="E39" s="53"/>
      <c r="F39" s="54">
        <v>0</v>
      </c>
      <c r="G39" s="54">
        <v>0</v>
      </c>
      <c r="H39" s="54">
        <v>0</v>
      </c>
      <c r="I39" s="54">
        <v>0</v>
      </c>
      <c r="J39" s="54">
        <v>0</v>
      </c>
    </row>
    <row r="40" spans="1:10" ht="25.5" customHeight="1" x14ac:dyDescent="0.25">
      <c r="A40" s="51" t="s">
        <v>69</v>
      </c>
      <c r="B40" s="57"/>
      <c r="C40" s="57"/>
      <c r="D40" s="57"/>
      <c r="E40" s="57"/>
      <c r="F40" s="54">
        <v>0</v>
      </c>
      <c r="G40" s="54">
        <v>0</v>
      </c>
      <c r="H40" s="54">
        <v>0</v>
      </c>
      <c r="I40" s="54">
        <v>0</v>
      </c>
      <c r="J40" s="54">
        <v>0</v>
      </c>
    </row>
    <row r="41" spans="1:10" ht="25.5" customHeight="1" x14ac:dyDescent="0.25">
      <c r="A41" s="51" t="s">
        <v>69</v>
      </c>
      <c r="B41" s="57"/>
      <c r="C41" s="57"/>
      <c r="D41" s="57"/>
      <c r="E41" s="57"/>
      <c r="F41" s="54">
        <v>0</v>
      </c>
      <c r="G41" s="54">
        <v>0</v>
      </c>
      <c r="H41" s="54">
        <v>0</v>
      </c>
      <c r="I41" s="54">
        <v>0</v>
      </c>
      <c r="J41" s="54">
        <v>0</v>
      </c>
    </row>
    <row r="42" spans="1:10" x14ac:dyDescent="0.25">
      <c r="A42" s="58" t="s">
        <v>70</v>
      </c>
      <c r="B42" s="59"/>
      <c r="C42" s="59"/>
      <c r="D42" s="59"/>
      <c r="E42" s="59"/>
      <c r="F42" s="60">
        <v>0</v>
      </c>
      <c r="G42" s="60">
        <v>0</v>
      </c>
      <c r="H42" s="60">
        <v>0</v>
      </c>
      <c r="I42" s="60">
        <v>0</v>
      </c>
      <c r="J42" s="60">
        <v>0</v>
      </c>
    </row>
    <row r="43" spans="1:10" x14ac:dyDescent="0.25">
      <c r="A43" s="58" t="s">
        <v>70</v>
      </c>
      <c r="B43" s="59"/>
      <c r="C43" s="59"/>
      <c r="D43" s="59"/>
      <c r="E43" s="59"/>
      <c r="F43" s="60">
        <v>0</v>
      </c>
      <c r="G43" s="60">
        <v>0</v>
      </c>
      <c r="H43" s="60">
        <v>0</v>
      </c>
      <c r="I43" s="60">
        <v>0</v>
      </c>
      <c r="J43" s="60">
        <v>0</v>
      </c>
    </row>
    <row r="44" spans="1:10" ht="18" x14ac:dyDescent="0.25">
      <c r="A44" s="61"/>
      <c r="B44" s="49"/>
      <c r="C44" s="49"/>
      <c r="D44" s="49"/>
      <c r="E44" s="49"/>
      <c r="F44" s="49"/>
      <c r="G44" s="49"/>
      <c r="H44" s="50"/>
      <c r="I44" s="50"/>
      <c r="J44" s="50"/>
    </row>
    <row r="45" spans="1:10" ht="15.75" x14ac:dyDescent="0.25">
      <c r="A45" s="2" t="s">
        <v>71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8" x14ac:dyDescent="0.25">
      <c r="A46" s="61"/>
      <c r="B46" s="49"/>
      <c r="C46" s="49"/>
      <c r="D46" s="49"/>
      <c r="E46" s="49"/>
      <c r="F46" s="49"/>
      <c r="G46" s="49"/>
      <c r="H46" s="50"/>
      <c r="I46" s="50"/>
      <c r="J46" s="11" t="s">
        <v>4</v>
      </c>
    </row>
    <row r="47" spans="1:10" ht="38.25" x14ac:dyDescent="0.25">
      <c r="A47" s="12"/>
      <c r="B47" s="13"/>
      <c r="C47" s="13"/>
      <c r="D47" s="14"/>
      <c r="E47" s="15"/>
      <c r="F47" s="16" t="s">
        <v>5</v>
      </c>
      <c r="G47" s="16" t="s">
        <v>6</v>
      </c>
      <c r="H47" s="16" t="s">
        <v>7</v>
      </c>
      <c r="I47" s="16" t="s">
        <v>8</v>
      </c>
      <c r="J47" s="16" t="s">
        <v>9</v>
      </c>
    </row>
    <row r="48" spans="1:10" ht="24" customHeight="1" x14ac:dyDescent="0.25">
      <c r="A48" s="62" t="s">
        <v>72</v>
      </c>
      <c r="B48" s="63"/>
      <c r="C48" s="63"/>
      <c r="D48" s="63"/>
      <c r="E48" s="64"/>
      <c r="F48" s="65" t="s">
        <v>73</v>
      </c>
      <c r="G48" s="65" t="s">
        <v>74</v>
      </c>
      <c r="H48" s="65" t="s">
        <v>59</v>
      </c>
      <c r="I48" s="65" t="s">
        <v>60</v>
      </c>
      <c r="J48" s="66" t="s">
        <v>60</v>
      </c>
    </row>
    <row r="49" spans="1:10" ht="24" customHeight="1" x14ac:dyDescent="0.25">
      <c r="A49" s="62" t="s">
        <v>72</v>
      </c>
      <c r="B49" s="63"/>
      <c r="C49" s="63"/>
      <c r="D49" s="63"/>
      <c r="E49" s="64"/>
      <c r="F49" s="65" t="s">
        <v>75</v>
      </c>
      <c r="G49" s="65" t="s">
        <v>63</v>
      </c>
      <c r="H49" s="65" t="s">
        <v>76</v>
      </c>
      <c r="I49" s="65" t="s">
        <v>66</v>
      </c>
      <c r="J49" s="66" t="s">
        <v>66</v>
      </c>
    </row>
    <row r="50" spans="1:10" ht="33" customHeight="1" x14ac:dyDescent="0.25">
      <c r="A50" s="67" t="s">
        <v>77</v>
      </c>
      <c r="B50" s="68"/>
      <c r="C50" s="68"/>
      <c r="D50" s="68"/>
      <c r="E50" s="69"/>
      <c r="F50" s="70" t="s">
        <v>78</v>
      </c>
      <c r="G50" s="70" t="s">
        <v>74</v>
      </c>
      <c r="H50" s="70" t="s">
        <v>59</v>
      </c>
      <c r="I50" s="70" t="s">
        <v>60</v>
      </c>
      <c r="J50" s="40" t="s">
        <v>60</v>
      </c>
    </row>
    <row r="51" spans="1:10" ht="33" customHeight="1" x14ac:dyDescent="0.25">
      <c r="A51" s="67" t="s">
        <v>77</v>
      </c>
      <c r="B51" s="68"/>
      <c r="C51" s="68"/>
      <c r="D51" s="68"/>
      <c r="E51" s="69"/>
      <c r="F51" s="70" t="s">
        <v>79</v>
      </c>
      <c r="G51" s="70" t="s">
        <v>63</v>
      </c>
      <c r="H51" s="70" t="s">
        <v>80</v>
      </c>
      <c r="I51" s="70" t="s">
        <v>66</v>
      </c>
      <c r="J51" s="40" t="s">
        <v>66</v>
      </c>
    </row>
    <row r="52" spans="1:10" x14ac:dyDescent="0.25">
      <c r="A52" s="71" t="s">
        <v>81</v>
      </c>
      <c r="B52" s="57"/>
      <c r="C52" s="57"/>
      <c r="D52" s="57"/>
      <c r="E52" s="57"/>
      <c r="F52" s="25">
        <v>1650.73</v>
      </c>
      <c r="G52" s="25">
        <v>0</v>
      </c>
      <c r="H52" s="25">
        <v>0</v>
      </c>
      <c r="I52" s="25">
        <v>0</v>
      </c>
      <c r="J52" s="25">
        <v>0</v>
      </c>
    </row>
    <row r="53" spans="1:10" x14ac:dyDescent="0.25">
      <c r="A53" s="71" t="s">
        <v>81</v>
      </c>
      <c r="B53" s="57"/>
      <c r="C53" s="57"/>
      <c r="D53" s="57"/>
      <c r="E53" s="57"/>
      <c r="F53" s="25">
        <v>12437</v>
      </c>
      <c r="G53" s="25">
        <v>0</v>
      </c>
      <c r="H53" s="25">
        <v>0</v>
      </c>
      <c r="I53" s="25">
        <v>0</v>
      </c>
      <c r="J53" s="25">
        <v>0</v>
      </c>
    </row>
    <row r="54" spans="1:10" ht="11.25" customHeight="1" x14ac:dyDescent="0.25">
      <c r="A54" s="72"/>
      <c r="B54" s="73"/>
      <c r="C54" s="73"/>
      <c r="D54" s="73"/>
      <c r="E54" s="73"/>
      <c r="F54" s="74"/>
      <c r="G54" s="74"/>
      <c r="H54" s="74"/>
      <c r="I54" s="74"/>
      <c r="J54" s="74"/>
    </row>
    <row r="55" spans="1:10" ht="0.75" customHeight="1" x14ac:dyDescent="0.25">
      <c r="A55" s="75"/>
      <c r="B55" s="76"/>
      <c r="C55" s="76"/>
      <c r="D55" s="76"/>
      <c r="E55" s="76"/>
      <c r="F55" s="77"/>
      <c r="G55" s="77"/>
      <c r="H55" s="77"/>
      <c r="I55" s="77"/>
      <c r="J55" s="77"/>
    </row>
    <row r="57" spans="1:10" x14ac:dyDescent="0.25">
      <c r="F57" s="78" t="s">
        <v>82</v>
      </c>
      <c r="G57" s="78"/>
    </row>
    <row r="58" spans="1:10" x14ac:dyDescent="0.25">
      <c r="A58" t="s">
        <v>83</v>
      </c>
    </row>
  </sheetData>
  <mergeCells count="33">
    <mergeCell ref="A52:E52"/>
    <mergeCell ref="A53:E53"/>
    <mergeCell ref="F57:G57"/>
    <mergeCell ref="A43:E43"/>
    <mergeCell ref="A45:J45"/>
    <mergeCell ref="A48:E48"/>
    <mergeCell ref="A49:E49"/>
    <mergeCell ref="A50:E50"/>
    <mergeCell ref="A51:E51"/>
    <mergeCell ref="A34:J34"/>
    <mergeCell ref="A37:E37"/>
    <mergeCell ref="A39:E39"/>
    <mergeCell ref="A40:E40"/>
    <mergeCell ref="A41:E41"/>
    <mergeCell ref="A42:E42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:J4"/>
    <mergeCell ref="A7:J7"/>
    <mergeCell ref="A9:J9"/>
    <mergeCell ref="A11:J11"/>
    <mergeCell ref="A14:E14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CF503-B026-4026-B2FA-A221BF4223AB}">
  <dimension ref="A1:I44"/>
  <sheetViews>
    <sheetView workbookViewId="0">
      <selection sqref="A1:XFD45"/>
    </sheetView>
  </sheetViews>
  <sheetFormatPr defaultRowHeight="15" x14ac:dyDescent="0.25"/>
  <sheetData>
    <row r="1" spans="1:9" ht="15.75" x14ac:dyDescent="0.25">
      <c r="A1" s="2" t="s">
        <v>84</v>
      </c>
      <c r="B1" s="2"/>
      <c r="C1" s="2"/>
      <c r="D1" s="2"/>
      <c r="E1" s="2"/>
      <c r="F1" s="2"/>
      <c r="G1" s="2"/>
      <c r="H1" s="2"/>
      <c r="I1" s="2"/>
    </row>
    <row r="2" spans="1:9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2" t="s">
        <v>85</v>
      </c>
      <c r="B4" s="2"/>
      <c r="C4" s="2"/>
      <c r="D4" s="2"/>
      <c r="E4" s="2"/>
      <c r="F4" s="2"/>
      <c r="G4" s="2"/>
      <c r="H4" s="2"/>
      <c r="I4" s="2"/>
    </row>
    <row r="5" spans="1:9" ht="18" x14ac:dyDescent="0.25">
      <c r="A5" s="3"/>
      <c r="B5" s="3"/>
      <c r="C5" s="3"/>
      <c r="D5" s="3"/>
      <c r="E5" s="3"/>
      <c r="F5" s="3"/>
      <c r="G5" s="3"/>
      <c r="H5" s="5"/>
      <c r="I5" s="5"/>
    </row>
    <row r="6" spans="1:9" ht="15.75" x14ac:dyDescent="0.25">
      <c r="A6" s="2" t="s">
        <v>86</v>
      </c>
      <c r="B6" s="2"/>
      <c r="C6" s="2"/>
      <c r="D6" s="2"/>
      <c r="E6" s="2"/>
      <c r="F6" s="2"/>
      <c r="G6" s="2"/>
      <c r="H6" s="2"/>
      <c r="I6" s="2"/>
    </row>
    <row r="7" spans="1:9" ht="18" x14ac:dyDescent="0.25">
      <c r="A7" s="3"/>
      <c r="B7" s="3"/>
      <c r="C7" s="3"/>
      <c r="D7" s="3"/>
      <c r="E7" s="3"/>
      <c r="F7" s="3"/>
      <c r="G7" s="3"/>
      <c r="H7" s="5"/>
      <c r="I7" s="5"/>
    </row>
    <row r="8" spans="1:9" ht="38.25" x14ac:dyDescent="0.25">
      <c r="A8" s="79" t="s">
        <v>87</v>
      </c>
      <c r="B8" s="80" t="s">
        <v>88</v>
      </c>
      <c r="C8" s="80" t="s">
        <v>89</v>
      </c>
      <c r="D8" s="80" t="s">
        <v>90</v>
      </c>
      <c r="E8" s="80" t="s">
        <v>5</v>
      </c>
      <c r="F8" s="79" t="s">
        <v>6</v>
      </c>
      <c r="G8" s="79" t="s">
        <v>7</v>
      </c>
      <c r="H8" s="79" t="s">
        <v>8</v>
      </c>
      <c r="I8" s="79" t="s">
        <v>9</v>
      </c>
    </row>
    <row r="9" spans="1:9" s="83" customFormat="1" ht="38.25" x14ac:dyDescent="0.25">
      <c r="A9" s="81">
        <v>6</v>
      </c>
      <c r="B9" s="81"/>
      <c r="C9" s="81"/>
      <c r="D9" s="81" t="s">
        <v>91</v>
      </c>
      <c r="E9" s="82">
        <f>SUBTOTAL(9,E10:E22)</f>
        <v>423675.79000000004</v>
      </c>
      <c r="F9" s="82">
        <f>SUBTOTAL(9,F10:F22)</f>
        <v>629106.11</v>
      </c>
      <c r="G9" s="82">
        <f t="shared" ref="G9:I9" si="0">SUBTOTAL(9,G10:G22)</f>
        <v>732130</v>
      </c>
      <c r="H9" s="82">
        <f t="shared" si="0"/>
        <v>780000</v>
      </c>
      <c r="I9" s="82">
        <f t="shared" si="0"/>
        <v>780000</v>
      </c>
    </row>
    <row r="10" spans="1:9" s="83" customFormat="1" ht="114.75" x14ac:dyDescent="0.25">
      <c r="A10" s="81"/>
      <c r="B10" s="81">
        <v>63</v>
      </c>
      <c r="C10" s="81"/>
      <c r="D10" s="81" t="s">
        <v>92</v>
      </c>
      <c r="E10" s="82">
        <f>SUBTOTAL(9,E11:E11)</f>
        <v>7652.53</v>
      </c>
      <c r="F10" s="82">
        <f>SUBTOTAL(9,F11:F11)</f>
        <v>6498.11</v>
      </c>
      <c r="G10" s="82">
        <f t="shared" ref="G10:I10" si="1">SUBTOTAL(9,G11:G11)</f>
        <v>8238</v>
      </c>
      <c r="H10" s="82">
        <f t="shared" si="1"/>
        <v>7500</v>
      </c>
      <c r="I10" s="82">
        <f t="shared" si="1"/>
        <v>7500</v>
      </c>
    </row>
    <row r="11" spans="1:9" x14ac:dyDescent="0.25">
      <c r="A11" s="84"/>
      <c r="B11" s="84"/>
      <c r="C11" s="85">
        <v>51</v>
      </c>
      <c r="D11" s="85" t="s">
        <v>93</v>
      </c>
      <c r="E11" s="86">
        <v>7652.53</v>
      </c>
      <c r="F11" s="87">
        <v>6498.11</v>
      </c>
      <c r="G11" s="87">
        <v>8238</v>
      </c>
      <c r="H11" s="87">
        <v>7500</v>
      </c>
      <c r="I11" s="87">
        <v>7500</v>
      </c>
    </row>
    <row r="12" spans="1:9" s="83" customFormat="1" ht="38.25" x14ac:dyDescent="0.25">
      <c r="A12" s="88"/>
      <c r="B12" s="88">
        <v>64</v>
      </c>
      <c r="C12" s="89"/>
      <c r="D12" s="81" t="s">
        <v>94</v>
      </c>
      <c r="E12" s="82">
        <f>SUBTOTAL(9,E13:E13)</f>
        <v>1.21</v>
      </c>
      <c r="F12" s="82">
        <f>SUBTOTAL(9,F13:F13)</f>
        <v>13.27</v>
      </c>
      <c r="G12" s="82">
        <f t="shared" ref="G12:I12" si="2">SUBTOTAL(9,G13:G13)</f>
        <v>14</v>
      </c>
      <c r="H12" s="82">
        <f t="shared" si="2"/>
        <v>15</v>
      </c>
      <c r="I12" s="82">
        <f t="shared" si="2"/>
        <v>15</v>
      </c>
    </row>
    <row r="13" spans="1:9" ht="63.75" x14ac:dyDescent="0.25">
      <c r="A13" s="84"/>
      <c r="B13" s="88"/>
      <c r="C13" s="85">
        <v>43</v>
      </c>
      <c r="D13" s="90" t="s">
        <v>95</v>
      </c>
      <c r="E13" s="86">
        <v>1.21</v>
      </c>
      <c r="F13" s="87">
        <v>13.27</v>
      </c>
      <c r="G13" s="87">
        <v>14</v>
      </c>
      <c r="H13" s="87">
        <v>15</v>
      </c>
      <c r="I13" s="87">
        <v>15</v>
      </c>
    </row>
    <row r="14" spans="1:9" s="83" customFormat="1" ht="178.5" x14ac:dyDescent="0.25">
      <c r="A14" s="88"/>
      <c r="B14" s="88">
        <v>65</v>
      </c>
      <c r="C14" s="89"/>
      <c r="D14" s="81" t="s">
        <v>96</v>
      </c>
      <c r="E14" s="82">
        <f>SUBTOTAL(9,E15:E16)</f>
        <v>146757.96</v>
      </c>
      <c r="F14" s="82">
        <f>SUBTOTAL(9,F15:F16)</f>
        <v>155710.39999999999</v>
      </c>
      <c r="G14" s="82">
        <f t="shared" ref="G14:I14" si="3">SUBTOTAL(9,G15:G16)</f>
        <v>184435</v>
      </c>
      <c r="H14" s="82">
        <f t="shared" si="3"/>
        <v>207150</v>
      </c>
      <c r="I14" s="82">
        <f t="shared" si="3"/>
        <v>207150</v>
      </c>
    </row>
    <row r="15" spans="1:9" ht="25.5" x14ac:dyDescent="0.25">
      <c r="A15" s="84"/>
      <c r="B15" s="88"/>
      <c r="C15" s="85">
        <v>31</v>
      </c>
      <c r="D15" s="90" t="s">
        <v>97</v>
      </c>
      <c r="E15" s="86">
        <v>0</v>
      </c>
      <c r="F15" s="87">
        <v>53.09</v>
      </c>
      <c r="G15" s="87">
        <v>50</v>
      </c>
      <c r="H15" s="87">
        <v>10</v>
      </c>
      <c r="I15" s="87">
        <v>10</v>
      </c>
    </row>
    <row r="16" spans="1:9" ht="63.75" x14ac:dyDescent="0.25">
      <c r="A16" s="84"/>
      <c r="B16" s="88"/>
      <c r="C16" s="85">
        <v>43</v>
      </c>
      <c r="D16" s="90" t="s">
        <v>95</v>
      </c>
      <c r="E16" s="86">
        <v>146757.96</v>
      </c>
      <c r="F16" s="87">
        <v>155657.31</v>
      </c>
      <c r="G16" s="87">
        <v>184385</v>
      </c>
      <c r="H16" s="87">
        <v>207140</v>
      </c>
      <c r="I16" s="87">
        <v>207140</v>
      </c>
    </row>
    <row r="17" spans="1:9" s="83" customFormat="1" ht="140.25" x14ac:dyDescent="0.25">
      <c r="A17" s="88"/>
      <c r="B17" s="88">
        <v>66</v>
      </c>
      <c r="C17" s="89"/>
      <c r="D17" s="81" t="s">
        <v>98</v>
      </c>
      <c r="E17" s="82">
        <f>SUBTOTAL(9,E18:E19)</f>
        <v>1544.89</v>
      </c>
      <c r="F17" s="82">
        <f>SUBTOTAL(9,F18:F19)</f>
        <v>6450.33</v>
      </c>
      <c r="G17" s="82">
        <f t="shared" ref="G17:I17" si="4">SUBTOTAL(9,G18:G19)</f>
        <v>6428</v>
      </c>
      <c r="H17" s="82">
        <f t="shared" si="4"/>
        <v>6835</v>
      </c>
      <c r="I17" s="82">
        <f t="shared" si="4"/>
        <v>6835</v>
      </c>
    </row>
    <row r="18" spans="1:9" ht="25.5" x14ac:dyDescent="0.25">
      <c r="A18" s="84"/>
      <c r="B18" s="88"/>
      <c r="C18" s="85">
        <v>31</v>
      </c>
      <c r="D18" s="90" t="s">
        <v>97</v>
      </c>
      <c r="E18" s="86">
        <v>1544.89</v>
      </c>
      <c r="F18" s="87">
        <v>5123.1000000000004</v>
      </c>
      <c r="G18" s="87">
        <v>5100</v>
      </c>
      <c r="H18" s="87">
        <v>5500</v>
      </c>
      <c r="I18" s="87">
        <v>5500</v>
      </c>
    </row>
    <row r="19" spans="1:9" x14ac:dyDescent="0.25">
      <c r="A19" s="84"/>
      <c r="B19" s="88"/>
      <c r="C19" s="85">
        <v>61</v>
      </c>
      <c r="D19" s="90" t="s">
        <v>99</v>
      </c>
      <c r="E19" s="86">
        <v>0</v>
      </c>
      <c r="F19" s="87">
        <v>1327.23</v>
      </c>
      <c r="G19" s="87">
        <v>1328</v>
      </c>
      <c r="H19" s="87">
        <v>1335</v>
      </c>
      <c r="I19" s="87">
        <v>1335</v>
      </c>
    </row>
    <row r="20" spans="1:9" s="83" customFormat="1" ht="153" x14ac:dyDescent="0.25">
      <c r="A20" s="88"/>
      <c r="B20" s="88">
        <v>67</v>
      </c>
      <c r="C20" s="89"/>
      <c r="D20" s="81" t="s">
        <v>100</v>
      </c>
      <c r="E20" s="82">
        <f>SUBTOTAL(9,E21:E21)</f>
        <v>267719.2</v>
      </c>
      <c r="F20" s="82">
        <f>SUBTOTAL(9,F21:F21)</f>
        <v>460434</v>
      </c>
      <c r="G20" s="82">
        <f t="shared" ref="G20:I20" si="5">SUBTOTAL(9,G21:G21)</f>
        <v>533015</v>
      </c>
      <c r="H20" s="82">
        <f t="shared" si="5"/>
        <v>558500</v>
      </c>
      <c r="I20" s="82">
        <f t="shared" si="5"/>
        <v>558500</v>
      </c>
    </row>
    <row r="21" spans="1:9" ht="38.25" x14ac:dyDescent="0.25">
      <c r="A21" s="84"/>
      <c r="B21" s="88"/>
      <c r="C21" s="85">
        <v>11</v>
      </c>
      <c r="D21" s="90" t="s">
        <v>101</v>
      </c>
      <c r="E21" s="86">
        <v>267719.2</v>
      </c>
      <c r="F21" s="87">
        <v>460434</v>
      </c>
      <c r="G21" s="87">
        <v>533015</v>
      </c>
      <c r="H21" s="87">
        <v>558500</v>
      </c>
      <c r="I21" s="87">
        <v>558500</v>
      </c>
    </row>
    <row r="22" spans="1:9" x14ac:dyDescent="0.25">
      <c r="A22" s="91"/>
      <c r="B22" s="92"/>
      <c r="C22" s="93"/>
      <c r="D22" s="94"/>
      <c r="E22" s="95"/>
      <c r="F22" s="95"/>
      <c r="G22" s="95"/>
      <c r="H22" s="95"/>
      <c r="I22" s="95"/>
    </row>
    <row r="23" spans="1:9" ht="15.75" customHeight="1" x14ac:dyDescent="0.25">
      <c r="A23" s="2" t="s">
        <v>102</v>
      </c>
      <c r="B23" s="2"/>
      <c r="C23" s="2"/>
      <c r="D23" s="2"/>
      <c r="E23" s="2"/>
      <c r="F23" s="2"/>
      <c r="G23" s="2"/>
      <c r="H23" s="2"/>
      <c r="I23" s="2"/>
    </row>
    <row r="24" spans="1:9" ht="18" x14ac:dyDescent="0.25">
      <c r="A24" s="3"/>
      <c r="B24" s="3"/>
      <c r="C24" s="3"/>
      <c r="D24" s="3"/>
      <c r="E24" s="3"/>
      <c r="F24" s="3"/>
      <c r="G24" s="3"/>
      <c r="H24" s="5"/>
      <c r="I24" s="5"/>
    </row>
    <row r="25" spans="1:9" ht="38.25" x14ac:dyDescent="0.25">
      <c r="A25" s="79" t="s">
        <v>87</v>
      </c>
      <c r="B25" s="80" t="s">
        <v>88</v>
      </c>
      <c r="C25" s="80" t="s">
        <v>89</v>
      </c>
      <c r="D25" s="80" t="s">
        <v>103</v>
      </c>
      <c r="E25" s="80" t="s">
        <v>5</v>
      </c>
      <c r="F25" s="79" t="s">
        <v>6</v>
      </c>
      <c r="G25" s="79" t="s">
        <v>7</v>
      </c>
      <c r="H25" s="79" t="s">
        <v>8</v>
      </c>
      <c r="I25" s="79" t="s">
        <v>9</v>
      </c>
    </row>
    <row r="26" spans="1:9" ht="38.25" x14ac:dyDescent="0.25">
      <c r="A26" s="81">
        <v>3</v>
      </c>
      <c r="B26" s="81"/>
      <c r="C26" s="81"/>
      <c r="D26" s="81" t="s">
        <v>104</v>
      </c>
      <c r="E26" s="82">
        <f>SUBTOTAL(9,E27:E37)</f>
        <v>428980.68999999994</v>
      </c>
      <c r="F26" s="82">
        <f t="shared" ref="F26:I26" si="6">SUBTOTAL(9,F27:F37)</f>
        <v>620952.02</v>
      </c>
      <c r="G26" s="82">
        <f t="shared" si="6"/>
        <v>730803</v>
      </c>
      <c r="H26" s="82">
        <f t="shared" si="6"/>
        <v>765000</v>
      </c>
      <c r="I26" s="82">
        <f t="shared" si="6"/>
        <v>765000</v>
      </c>
    </row>
    <row r="27" spans="1:9" s="83" customFormat="1" ht="51" x14ac:dyDescent="0.25">
      <c r="A27" s="81"/>
      <c r="B27" s="81">
        <v>31</v>
      </c>
      <c r="C27" s="81"/>
      <c r="D27" s="81" t="s">
        <v>105</v>
      </c>
      <c r="E27" s="82">
        <f>SUBTOTAL(9,E28:E45)</f>
        <v>863351.52999999991</v>
      </c>
      <c r="F27" s="82">
        <f>SUBTOTAL(9,F28:F29)</f>
        <v>489931.63</v>
      </c>
      <c r="G27" s="82">
        <f t="shared" ref="G27:I27" si="7">SUBTOTAL(9,G28:G29)</f>
        <v>570933</v>
      </c>
      <c r="H27" s="82">
        <f t="shared" si="7"/>
        <v>593390</v>
      </c>
      <c r="I27" s="82">
        <f t="shared" si="7"/>
        <v>593390</v>
      </c>
    </row>
    <row r="28" spans="1:9" x14ac:dyDescent="0.25">
      <c r="A28" s="84"/>
      <c r="B28" s="84"/>
      <c r="C28" s="85">
        <v>11</v>
      </c>
      <c r="D28" s="85" t="s">
        <v>101</v>
      </c>
      <c r="E28" s="86">
        <v>263168.78999999998</v>
      </c>
      <c r="F28" s="87">
        <v>449272</v>
      </c>
      <c r="G28" s="87">
        <v>516961</v>
      </c>
      <c r="H28" s="87">
        <v>538690</v>
      </c>
      <c r="I28" s="87">
        <v>538690</v>
      </c>
    </row>
    <row r="29" spans="1:9" ht="63.75" x14ac:dyDescent="0.25">
      <c r="A29" s="84"/>
      <c r="B29" s="84"/>
      <c r="C29" s="85">
        <v>43</v>
      </c>
      <c r="D29" s="90" t="s">
        <v>95</v>
      </c>
      <c r="E29" s="86">
        <v>90812.98</v>
      </c>
      <c r="F29" s="87">
        <v>40659.629999999997</v>
      </c>
      <c r="G29" s="87">
        <v>53972</v>
      </c>
      <c r="H29" s="87">
        <v>54700</v>
      </c>
      <c r="I29" s="87">
        <v>54700</v>
      </c>
    </row>
    <row r="30" spans="1:9" s="83" customFormat="1" x14ac:dyDescent="0.25">
      <c r="A30" s="88"/>
      <c r="B30" s="88">
        <v>32</v>
      </c>
      <c r="C30" s="89"/>
      <c r="D30" s="88" t="s">
        <v>106</v>
      </c>
      <c r="E30" s="82">
        <f>SUBTOTAL(9,E31:E48)</f>
        <v>509369.76</v>
      </c>
      <c r="F30" s="82">
        <f>SUBTOTAL(9,F31:F35)</f>
        <v>130283.78</v>
      </c>
      <c r="G30" s="82">
        <f t="shared" ref="G30:I30" si="8">SUBTOTAL(9,G31:G35)</f>
        <v>158770</v>
      </c>
      <c r="H30" s="82">
        <f t="shared" si="8"/>
        <v>170505</v>
      </c>
      <c r="I30" s="82">
        <f t="shared" si="8"/>
        <v>170505</v>
      </c>
    </row>
    <row r="31" spans="1:9" x14ac:dyDescent="0.25">
      <c r="A31" s="84"/>
      <c r="B31" s="84"/>
      <c r="C31" s="85">
        <v>11</v>
      </c>
      <c r="D31" s="85" t="s">
        <v>101</v>
      </c>
      <c r="E31" s="86">
        <v>2295.48</v>
      </c>
      <c r="F31" s="87">
        <v>9834.77</v>
      </c>
      <c r="G31" s="87">
        <v>14727</v>
      </c>
      <c r="H31" s="87">
        <v>4810</v>
      </c>
      <c r="I31" s="87">
        <v>4810</v>
      </c>
    </row>
    <row r="32" spans="1:9" ht="25.5" x14ac:dyDescent="0.25">
      <c r="A32" s="84"/>
      <c r="B32" s="84"/>
      <c r="C32" s="85">
        <v>31</v>
      </c>
      <c r="D32" s="90" t="s">
        <v>97</v>
      </c>
      <c r="E32" s="86">
        <v>376.61</v>
      </c>
      <c r="F32" s="87">
        <v>5176.1899999999996</v>
      </c>
      <c r="G32" s="87">
        <v>5150</v>
      </c>
      <c r="H32" s="87">
        <v>5510</v>
      </c>
      <c r="I32" s="87">
        <v>5510</v>
      </c>
    </row>
    <row r="33" spans="1:9" ht="63.75" x14ac:dyDescent="0.25">
      <c r="A33" s="84"/>
      <c r="B33" s="88"/>
      <c r="C33" s="85">
        <v>43</v>
      </c>
      <c r="D33" s="90" t="s">
        <v>95</v>
      </c>
      <c r="E33" s="86">
        <v>63221.19</v>
      </c>
      <c r="F33" s="87">
        <v>107447.48</v>
      </c>
      <c r="G33" s="87">
        <v>129327</v>
      </c>
      <c r="H33" s="87">
        <v>151350</v>
      </c>
      <c r="I33" s="87">
        <v>151350</v>
      </c>
    </row>
    <row r="34" spans="1:9" x14ac:dyDescent="0.25">
      <c r="A34" s="84"/>
      <c r="B34" s="88"/>
      <c r="C34" s="85">
        <v>51</v>
      </c>
      <c r="D34" s="85" t="s">
        <v>93</v>
      </c>
      <c r="E34" s="86">
        <v>8396.82</v>
      </c>
      <c r="F34" s="87">
        <v>6498.11</v>
      </c>
      <c r="G34" s="87">
        <v>8238</v>
      </c>
      <c r="H34" s="87">
        <v>7500</v>
      </c>
      <c r="I34" s="87">
        <v>7500</v>
      </c>
    </row>
    <row r="35" spans="1:9" x14ac:dyDescent="0.25">
      <c r="A35" s="84"/>
      <c r="B35" s="88"/>
      <c r="C35" s="85">
        <v>61</v>
      </c>
      <c r="D35" s="90" t="s">
        <v>99</v>
      </c>
      <c r="E35" s="86">
        <v>0</v>
      </c>
      <c r="F35" s="87">
        <v>1327.23</v>
      </c>
      <c r="G35" s="87">
        <v>1328</v>
      </c>
      <c r="H35" s="87">
        <v>1335</v>
      </c>
      <c r="I35" s="87">
        <v>1335</v>
      </c>
    </row>
    <row r="36" spans="1:9" s="83" customFormat="1" x14ac:dyDescent="0.25">
      <c r="A36" s="88"/>
      <c r="B36" s="88">
        <v>34</v>
      </c>
      <c r="C36" s="89"/>
      <c r="D36" s="88" t="s">
        <v>107</v>
      </c>
      <c r="E36" s="82">
        <f>SUBTOTAL(9,E37:E54)</f>
        <v>435079.66</v>
      </c>
      <c r="F36" s="82">
        <f>SUBTOTAL(9,F37:F37)</f>
        <v>736.61</v>
      </c>
      <c r="G36" s="82">
        <f t="shared" ref="G36:I36" si="9">SUBTOTAL(9,G37:G37)</f>
        <v>1100</v>
      </c>
      <c r="H36" s="82">
        <f t="shared" si="9"/>
        <v>1105</v>
      </c>
      <c r="I36" s="82">
        <f t="shared" si="9"/>
        <v>1105</v>
      </c>
    </row>
    <row r="37" spans="1:9" ht="63.75" x14ac:dyDescent="0.25">
      <c r="A37" s="84"/>
      <c r="B37" s="88"/>
      <c r="C37" s="85">
        <v>43</v>
      </c>
      <c r="D37" s="90" t="s">
        <v>95</v>
      </c>
      <c r="E37" s="86">
        <v>708.82</v>
      </c>
      <c r="F37" s="87">
        <v>736.61</v>
      </c>
      <c r="G37" s="87">
        <v>1100</v>
      </c>
      <c r="H37" s="87">
        <v>1105</v>
      </c>
      <c r="I37" s="87">
        <v>1105</v>
      </c>
    </row>
    <row r="38" spans="1:9" ht="76.5" x14ac:dyDescent="0.25">
      <c r="A38" s="96">
        <v>4</v>
      </c>
      <c r="B38" s="96"/>
      <c r="C38" s="96"/>
      <c r="D38" s="97" t="s">
        <v>108</v>
      </c>
      <c r="E38" s="82">
        <f>SUBTOTAL(9,E39:E43)</f>
        <v>2694.84</v>
      </c>
      <c r="F38" s="82">
        <f t="shared" ref="F38:I38" si="10">SUBTOTAL(9,F39:F43)</f>
        <v>6503.3600000000006</v>
      </c>
      <c r="G38" s="82">
        <f t="shared" si="10"/>
        <v>16817</v>
      </c>
      <c r="H38" s="82">
        <f t="shared" si="10"/>
        <v>35000</v>
      </c>
      <c r="I38" s="82">
        <f t="shared" si="10"/>
        <v>35000</v>
      </c>
    </row>
    <row r="39" spans="1:9" s="83" customFormat="1" ht="102" x14ac:dyDescent="0.25">
      <c r="A39" s="81"/>
      <c r="B39" s="81">
        <v>42</v>
      </c>
      <c r="C39" s="81"/>
      <c r="D39" s="97" t="s">
        <v>109</v>
      </c>
      <c r="E39" s="82">
        <f>SUBTOTAL(9,E40:E41)</f>
        <v>2694.84</v>
      </c>
      <c r="F39" s="82">
        <f>SUBTOTAL(9,F40:F41)</f>
        <v>5574.3600000000006</v>
      </c>
      <c r="G39" s="82">
        <f>SUBTOTAL(9,G40:G41)</f>
        <v>14527</v>
      </c>
      <c r="H39" s="82">
        <f>SUBTOTAL(9,H40:H41)</f>
        <v>25000</v>
      </c>
      <c r="I39" s="82">
        <f>SUBTOTAL(9,I40:I41)</f>
        <v>25000</v>
      </c>
    </row>
    <row r="40" spans="1:9" x14ac:dyDescent="0.25">
      <c r="A40" s="98"/>
      <c r="B40" s="98"/>
      <c r="C40" s="85">
        <v>11</v>
      </c>
      <c r="D40" s="85" t="s">
        <v>101</v>
      </c>
      <c r="E40" s="86">
        <v>1327.23</v>
      </c>
      <c r="F40" s="87">
        <v>1327.23</v>
      </c>
      <c r="G40" s="87">
        <v>1327</v>
      </c>
      <c r="H40" s="87">
        <v>15000</v>
      </c>
      <c r="I40" s="99">
        <v>15000</v>
      </c>
    </row>
    <row r="41" spans="1:9" ht="63.75" x14ac:dyDescent="0.25">
      <c r="A41" s="84"/>
      <c r="B41" s="88"/>
      <c r="C41" s="85">
        <v>43</v>
      </c>
      <c r="D41" s="90" t="s">
        <v>95</v>
      </c>
      <c r="E41" s="86">
        <v>1367.61</v>
      </c>
      <c r="F41" s="87">
        <v>4247.13</v>
      </c>
      <c r="G41" s="87">
        <v>13200</v>
      </c>
      <c r="H41" s="87">
        <v>10000</v>
      </c>
      <c r="I41" s="87">
        <v>10000</v>
      </c>
    </row>
    <row r="42" spans="1:9" s="83" customFormat="1" ht="102" x14ac:dyDescent="0.25">
      <c r="A42" s="81"/>
      <c r="B42" s="81">
        <v>45</v>
      </c>
      <c r="C42" s="81"/>
      <c r="D42" s="97" t="s">
        <v>110</v>
      </c>
      <c r="E42" s="82">
        <f>SUBTOTAL(9,E43:E43)</f>
        <v>0</v>
      </c>
      <c r="F42" s="82">
        <f>SUBTOTAL(9,F43:F43)</f>
        <v>929</v>
      </c>
      <c r="G42" s="82">
        <f>SUBTOTAL(9,G43:G43)</f>
        <v>2290</v>
      </c>
      <c r="H42" s="82">
        <f>SUBTOTAL(9,H43:H43)</f>
        <v>10000</v>
      </c>
      <c r="I42" s="82">
        <f>SUBTOTAL(9,I43:I43)</f>
        <v>10000</v>
      </c>
    </row>
    <row r="43" spans="1:9" ht="63.75" x14ac:dyDescent="0.25">
      <c r="A43" s="84"/>
      <c r="B43" s="88"/>
      <c r="C43" s="85">
        <v>43</v>
      </c>
      <c r="D43" s="90" t="s">
        <v>95</v>
      </c>
      <c r="E43" s="86">
        <v>0</v>
      </c>
      <c r="F43" s="87">
        <v>929</v>
      </c>
      <c r="G43" s="87">
        <v>2290</v>
      </c>
      <c r="H43" s="87">
        <v>10000</v>
      </c>
      <c r="I43" s="87">
        <v>10000</v>
      </c>
    </row>
    <row r="44" spans="1:9" x14ac:dyDescent="0.25">
      <c r="D44" s="100" t="s">
        <v>111</v>
      </c>
      <c r="E44" s="82">
        <v>431676</v>
      </c>
      <c r="F44" s="82">
        <v>627455</v>
      </c>
      <c r="G44" s="82">
        <v>747620</v>
      </c>
      <c r="H44" s="82">
        <v>800000</v>
      </c>
      <c r="I44" s="82">
        <v>800000</v>
      </c>
    </row>
  </sheetData>
  <mergeCells count="5">
    <mergeCell ref="A1:I1"/>
    <mergeCell ref="A3:I3"/>
    <mergeCell ref="A4:I4"/>
    <mergeCell ref="A6:I6"/>
    <mergeCell ref="A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2B64-3C04-49A7-AB8B-95A7109C4EA3}">
  <dimension ref="A1:I13"/>
  <sheetViews>
    <sheetView workbookViewId="0">
      <selection activeCell="L17" sqref="L17"/>
    </sheetView>
  </sheetViews>
  <sheetFormatPr defaultRowHeight="15" x14ac:dyDescent="0.25"/>
  <sheetData>
    <row r="1" spans="1:9" ht="56.25" customHeight="1" x14ac:dyDescent="0.25">
      <c r="A1" s="101" t="s">
        <v>84</v>
      </c>
      <c r="B1" s="101"/>
      <c r="C1" s="101"/>
      <c r="D1" s="101"/>
      <c r="E1" s="101"/>
      <c r="F1" s="101"/>
      <c r="G1" s="101"/>
      <c r="H1" s="101"/>
      <c r="I1" s="101"/>
    </row>
    <row r="2" spans="1:9" ht="1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.75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spans="1:9" ht="18" x14ac:dyDescent="0.25">
      <c r="A4" s="102"/>
      <c r="B4" s="102"/>
      <c r="C4" s="102"/>
      <c r="D4" s="102"/>
      <c r="E4" s="102"/>
      <c r="F4" s="102"/>
      <c r="G4" s="102"/>
      <c r="H4" s="103"/>
      <c r="I4" s="103"/>
    </row>
    <row r="5" spans="1:9" ht="15.75" x14ac:dyDescent="0.25">
      <c r="A5" s="101" t="s">
        <v>112</v>
      </c>
      <c r="B5" s="101"/>
      <c r="C5" s="101"/>
      <c r="D5" s="101"/>
      <c r="E5" s="101"/>
      <c r="F5" s="101"/>
      <c r="G5" s="101"/>
      <c r="H5" s="101"/>
      <c r="I5" s="101"/>
    </row>
    <row r="6" spans="1:9" ht="18" x14ac:dyDescent="0.25">
      <c r="A6" s="102"/>
      <c r="B6" s="102"/>
      <c r="C6" s="102"/>
      <c r="D6" s="102"/>
      <c r="E6" s="102"/>
      <c r="F6" s="102"/>
      <c r="G6" s="102"/>
      <c r="H6" s="103"/>
      <c r="I6" s="103"/>
    </row>
    <row r="7" spans="1:9" ht="38.25" x14ac:dyDescent="0.25">
      <c r="A7" s="104" t="s">
        <v>87</v>
      </c>
      <c r="B7" s="105" t="s">
        <v>88</v>
      </c>
      <c r="C7" s="105" t="s">
        <v>89</v>
      </c>
      <c r="D7" s="105" t="s">
        <v>113</v>
      </c>
      <c r="E7" s="105" t="s">
        <v>5</v>
      </c>
      <c r="F7" s="104" t="s">
        <v>6</v>
      </c>
      <c r="G7" s="104" t="s">
        <v>7</v>
      </c>
      <c r="H7" s="104" t="s">
        <v>8</v>
      </c>
      <c r="I7" s="104" t="s">
        <v>9</v>
      </c>
    </row>
    <row r="8" spans="1:9" ht="102" x14ac:dyDescent="0.25">
      <c r="A8" s="106">
        <v>8</v>
      </c>
      <c r="B8" s="106"/>
      <c r="C8" s="106"/>
      <c r="D8" s="106" t="s">
        <v>114</v>
      </c>
      <c r="E8" s="107">
        <v>0</v>
      </c>
      <c r="F8" s="108">
        <v>0</v>
      </c>
      <c r="G8" s="108">
        <v>0</v>
      </c>
      <c r="H8" s="108">
        <v>0</v>
      </c>
      <c r="I8" s="108">
        <v>0</v>
      </c>
    </row>
    <row r="9" spans="1:9" x14ac:dyDescent="0.25">
      <c r="A9" s="106"/>
      <c r="B9" s="109"/>
      <c r="C9" s="109"/>
      <c r="D9" s="109"/>
      <c r="E9" s="107"/>
      <c r="F9" s="108"/>
      <c r="G9" s="108"/>
      <c r="H9" s="108"/>
      <c r="I9" s="108"/>
    </row>
    <row r="10" spans="1:9" x14ac:dyDescent="0.25">
      <c r="A10" s="110"/>
      <c r="B10" s="110"/>
      <c r="C10" s="111"/>
      <c r="D10" s="112"/>
      <c r="E10" s="107"/>
      <c r="F10" s="108"/>
      <c r="G10" s="108"/>
      <c r="H10" s="108"/>
      <c r="I10" s="108"/>
    </row>
    <row r="11" spans="1:9" ht="76.5" x14ac:dyDescent="0.25">
      <c r="A11" s="113">
        <v>5</v>
      </c>
      <c r="B11" s="113"/>
      <c r="C11" s="113"/>
      <c r="D11" s="114" t="s">
        <v>115</v>
      </c>
      <c r="E11" s="107">
        <v>0</v>
      </c>
      <c r="F11" s="108">
        <v>0</v>
      </c>
      <c r="G11" s="108">
        <v>0</v>
      </c>
      <c r="H11" s="108">
        <v>0</v>
      </c>
      <c r="I11" s="108">
        <v>0</v>
      </c>
    </row>
    <row r="12" spans="1:9" x14ac:dyDescent="0.25">
      <c r="A12" s="109"/>
      <c r="B12" s="109"/>
      <c r="C12" s="109"/>
      <c r="D12" s="115"/>
      <c r="E12" s="107"/>
      <c r="F12" s="108"/>
      <c r="G12" s="108"/>
      <c r="H12" s="108"/>
      <c r="I12" s="108"/>
    </row>
    <row r="13" spans="1:9" x14ac:dyDescent="0.25">
      <c r="A13" s="109"/>
      <c r="B13" s="109"/>
      <c r="C13" s="111"/>
      <c r="D13" s="113" t="s">
        <v>111</v>
      </c>
      <c r="E13" s="116">
        <f>SUM(E8:E12)</f>
        <v>0</v>
      </c>
      <c r="F13" s="117">
        <f>SUM(F8:F12)</f>
        <v>0</v>
      </c>
      <c r="G13" s="117">
        <f>SUM(G8:G12)</f>
        <v>0</v>
      </c>
      <c r="H13" s="117">
        <f>SUM(H8:H12)</f>
        <v>0</v>
      </c>
      <c r="I13" s="117">
        <f>SUM(I8:I12)</f>
        <v>0</v>
      </c>
    </row>
  </sheetData>
  <mergeCells count="3">
    <mergeCell ref="A1:I1"/>
    <mergeCell ref="A3:I3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8DE4-1FC8-4231-9A4C-B6282B7012D2}">
  <dimension ref="A1:F12"/>
  <sheetViews>
    <sheetView workbookViewId="0">
      <selection activeCell="M21" sqref="M21"/>
    </sheetView>
  </sheetViews>
  <sheetFormatPr defaultRowHeight="15" x14ac:dyDescent="0.25"/>
  <cols>
    <col min="6" max="6" width="16" customWidth="1"/>
  </cols>
  <sheetData>
    <row r="1" spans="1:6" ht="33" customHeight="1" x14ac:dyDescent="0.25">
      <c r="A1" s="2" t="s">
        <v>116</v>
      </c>
      <c r="B1" s="2"/>
      <c r="C1" s="2"/>
      <c r="D1" s="2"/>
      <c r="E1" s="2"/>
      <c r="F1" s="2"/>
    </row>
    <row r="2" spans="1:6" ht="18" customHeight="1" x14ac:dyDescent="0.25">
      <c r="A2" s="3"/>
      <c r="B2" s="3"/>
      <c r="C2" s="3"/>
      <c r="D2" s="3"/>
      <c r="E2" s="3"/>
      <c r="F2" s="3"/>
    </row>
    <row r="3" spans="1:6" ht="15.75" x14ac:dyDescent="0.25">
      <c r="A3" s="2" t="s">
        <v>2</v>
      </c>
      <c r="B3" s="2"/>
      <c r="C3" s="2"/>
      <c r="D3" s="2"/>
      <c r="E3" s="4"/>
      <c r="F3" s="4"/>
    </row>
    <row r="4" spans="1:6" ht="18" x14ac:dyDescent="0.25">
      <c r="A4" s="3"/>
      <c r="B4" s="3"/>
      <c r="C4" s="3"/>
      <c r="D4" s="3"/>
      <c r="E4" s="5"/>
      <c r="F4" s="5"/>
    </row>
    <row r="5" spans="1:6" ht="15.75" x14ac:dyDescent="0.25">
      <c r="A5" s="2" t="s">
        <v>85</v>
      </c>
      <c r="B5" s="6"/>
      <c r="C5" s="6"/>
      <c r="D5" s="6"/>
      <c r="E5" s="6"/>
      <c r="F5" s="6"/>
    </row>
    <row r="6" spans="1:6" ht="18" x14ac:dyDescent="0.25">
      <c r="A6" s="3"/>
      <c r="B6" s="3"/>
      <c r="C6" s="3"/>
      <c r="D6" s="3"/>
      <c r="E6" s="5"/>
      <c r="F6" s="5"/>
    </row>
    <row r="7" spans="1:6" ht="15.75" x14ac:dyDescent="0.25">
      <c r="A7" s="2" t="s">
        <v>117</v>
      </c>
      <c r="B7" s="118"/>
      <c r="C7" s="118"/>
      <c r="D7" s="118"/>
      <c r="E7" s="118"/>
      <c r="F7" s="118"/>
    </row>
    <row r="8" spans="1:6" ht="18" x14ac:dyDescent="0.25">
      <c r="A8" s="3"/>
      <c r="B8" s="3"/>
      <c r="C8" s="3"/>
      <c r="D8" s="3"/>
      <c r="E8" s="5"/>
      <c r="F8" s="5"/>
    </row>
    <row r="9" spans="1:6" ht="51" x14ac:dyDescent="0.25">
      <c r="A9" s="79" t="s">
        <v>118</v>
      </c>
      <c r="B9" s="80" t="s">
        <v>5</v>
      </c>
      <c r="C9" s="79" t="s">
        <v>6</v>
      </c>
      <c r="D9" s="79" t="s">
        <v>7</v>
      </c>
      <c r="E9" s="79" t="s">
        <v>8</v>
      </c>
      <c r="F9" s="79" t="s">
        <v>9</v>
      </c>
    </row>
    <row r="10" spans="1:6" ht="38.25" x14ac:dyDescent="0.25">
      <c r="A10" s="81" t="s">
        <v>119</v>
      </c>
      <c r="B10" s="86"/>
      <c r="C10" s="87"/>
      <c r="D10" s="87"/>
      <c r="E10" s="87"/>
      <c r="F10" s="87"/>
    </row>
    <row r="11" spans="1:6" ht="38.25" x14ac:dyDescent="0.25">
      <c r="A11" s="81" t="s">
        <v>120</v>
      </c>
      <c r="B11" s="86"/>
      <c r="C11" s="87"/>
      <c r="D11" s="87"/>
      <c r="E11" s="87"/>
      <c r="F11" s="87"/>
    </row>
    <row r="12" spans="1:6" ht="76.5" x14ac:dyDescent="0.25">
      <c r="A12" s="90" t="s">
        <v>121</v>
      </c>
      <c r="B12" s="86">
        <v>431675.53</v>
      </c>
      <c r="C12" s="87">
        <v>627455.43999999994</v>
      </c>
      <c r="D12" s="87">
        <v>747620</v>
      </c>
      <c r="E12" s="87">
        <v>800000</v>
      </c>
      <c r="F12" s="87">
        <v>800000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D6EB-F92C-4616-8C58-8434C5562265}">
  <dimension ref="C1:K71"/>
  <sheetViews>
    <sheetView tabSelected="1" workbookViewId="0">
      <selection activeCell="N86" sqref="N86"/>
    </sheetView>
  </sheetViews>
  <sheetFormatPr defaultRowHeight="15" x14ac:dyDescent="0.25"/>
  <cols>
    <col min="7" max="7" width="15.85546875" customWidth="1"/>
    <col min="8" max="8" width="14.5703125" customWidth="1"/>
    <col min="9" max="9" width="18.5703125" customWidth="1"/>
    <col min="10" max="10" width="13.42578125" customWidth="1"/>
    <col min="11" max="11" width="15.85546875" customWidth="1"/>
  </cols>
  <sheetData>
    <row r="1" spans="3:11" s="119" customFormat="1" ht="12.75" x14ac:dyDescent="0.2">
      <c r="G1" s="120" t="s">
        <v>122</v>
      </c>
    </row>
    <row r="2" spans="3:11" s="119" customFormat="1" ht="12.75" x14ac:dyDescent="0.2">
      <c r="G2" s="120"/>
    </row>
    <row r="3" spans="3:11" s="119" customFormat="1" ht="20.25" customHeight="1" x14ac:dyDescent="0.2">
      <c r="C3" s="121" t="s">
        <v>123</v>
      </c>
      <c r="D3" s="121"/>
      <c r="E3" s="121"/>
      <c r="F3" s="121"/>
      <c r="G3" s="121"/>
      <c r="H3" s="121"/>
      <c r="I3" s="121"/>
      <c r="J3" s="121"/>
      <c r="K3" s="121"/>
    </row>
    <row r="4" spans="3:11" s="119" customFormat="1" ht="20.25" customHeight="1" x14ac:dyDescent="0.2">
      <c r="C4" s="121" t="s">
        <v>124</v>
      </c>
      <c r="D4" s="121"/>
      <c r="E4" s="121"/>
      <c r="F4" s="121"/>
      <c r="G4" s="121"/>
      <c r="H4" s="121"/>
      <c r="I4" s="121"/>
      <c r="J4" s="121"/>
      <c r="K4" s="121"/>
    </row>
    <row r="5" spans="3:11" s="119" customFormat="1" ht="38.25" x14ac:dyDescent="0.2">
      <c r="C5" s="122" t="s">
        <v>125</v>
      </c>
      <c r="D5" s="122" t="s">
        <v>126</v>
      </c>
      <c r="E5" s="122" t="s">
        <v>127</v>
      </c>
      <c r="F5" s="122" t="str">
        <f>CONCATENATE("Naziv ",,E5)</f>
        <v>Naziv Konto 2. razina</v>
      </c>
      <c r="G5" s="123" t="s">
        <v>6</v>
      </c>
      <c r="H5" s="123" t="s">
        <v>6</v>
      </c>
      <c r="I5" s="122" t="s">
        <v>128</v>
      </c>
      <c r="J5" s="122" t="s">
        <v>129</v>
      </c>
      <c r="K5" s="122" t="s">
        <v>130</v>
      </c>
    </row>
    <row r="6" spans="3:11" s="119" customFormat="1" ht="15.75" customHeight="1" x14ac:dyDescent="0.2">
      <c r="C6" s="124">
        <v>1</v>
      </c>
      <c r="D6" s="124">
        <v>2</v>
      </c>
      <c r="E6" s="123">
        <v>3</v>
      </c>
      <c r="F6" s="123">
        <v>4</v>
      </c>
      <c r="G6" s="123">
        <v>6</v>
      </c>
      <c r="H6" s="123">
        <v>6</v>
      </c>
      <c r="I6" s="123">
        <v>7</v>
      </c>
      <c r="J6" s="123">
        <v>8</v>
      </c>
      <c r="K6" s="123">
        <v>9</v>
      </c>
    </row>
    <row r="7" spans="3:11" s="119" customFormat="1" ht="23.25" customHeight="1" x14ac:dyDescent="0.2">
      <c r="C7" s="125" t="s">
        <v>131</v>
      </c>
      <c r="D7" s="125" t="s">
        <v>132</v>
      </c>
      <c r="E7" s="126"/>
      <c r="F7" s="126"/>
      <c r="G7" s="127">
        <f>SUBTOTAL(9,G8:G29)</f>
        <v>378736.29</v>
      </c>
      <c r="H7" s="127">
        <f>SUBTOTAL(9,H8:H29)</f>
        <v>567915.99</v>
      </c>
      <c r="I7" s="127">
        <f>SUBTOTAL(9,I8:I29)</f>
        <v>630370</v>
      </c>
      <c r="J7" s="127">
        <f>SUBTOTAL(9,J8:J29)</f>
        <v>656750</v>
      </c>
      <c r="K7" s="127">
        <f>SUBTOTAL(9,K8:K29)</f>
        <v>656750</v>
      </c>
    </row>
    <row r="8" spans="3:11" s="119" customFormat="1" ht="30" hidden="1" customHeight="1" x14ac:dyDescent="0.2">
      <c r="C8" s="125"/>
      <c r="D8" s="125"/>
      <c r="E8" s="126"/>
      <c r="F8" s="126"/>
      <c r="G8" s="128"/>
      <c r="H8" s="128"/>
      <c r="I8" s="129"/>
      <c r="J8" s="129"/>
      <c r="K8" s="128"/>
    </row>
    <row r="9" spans="3:11" s="119" customFormat="1" ht="23.25" customHeight="1" x14ac:dyDescent="0.2">
      <c r="C9" s="130"/>
      <c r="D9" s="131" t="s">
        <v>133</v>
      </c>
      <c r="E9" s="132"/>
      <c r="F9" s="132"/>
      <c r="G9" s="133">
        <f>SUBTOTAL(9,G10:G11)</f>
        <v>217674.61</v>
      </c>
      <c r="H9" s="133">
        <f>SUBTOTAL(9,H10:H11)</f>
        <v>402110.29</v>
      </c>
      <c r="I9" s="133">
        <f>SUBTOTAL(9,I10:I12)</f>
        <v>433600</v>
      </c>
      <c r="J9" s="133">
        <f>SUBTOTAL(9,J10:J11)</f>
        <v>437750</v>
      </c>
      <c r="K9" s="133">
        <f>SUBTOTAL(9,K10:K11)</f>
        <v>437750</v>
      </c>
    </row>
    <row r="10" spans="3:11" s="119" customFormat="1" ht="30" hidden="1" customHeight="1" x14ac:dyDescent="0.2">
      <c r="C10" s="130"/>
      <c r="D10" s="131"/>
      <c r="E10" s="132"/>
      <c r="F10" s="132"/>
      <c r="G10" s="133"/>
      <c r="H10" s="133"/>
      <c r="I10" s="134"/>
      <c r="J10" s="134"/>
      <c r="K10" s="133"/>
    </row>
    <row r="11" spans="3:11" s="135" customFormat="1" ht="30" customHeight="1" x14ac:dyDescent="0.2">
      <c r="C11" s="136"/>
      <c r="D11" s="137"/>
      <c r="E11" s="138">
        <v>31</v>
      </c>
      <c r="F11" s="137" t="s">
        <v>105</v>
      </c>
      <c r="G11" s="139">
        <v>217674.61</v>
      </c>
      <c r="H11" s="139">
        <v>402110.29</v>
      </c>
      <c r="I11" s="139">
        <v>423400</v>
      </c>
      <c r="J11" s="139">
        <v>437750</v>
      </c>
      <c r="K11" s="139">
        <v>437750</v>
      </c>
    </row>
    <row r="12" spans="3:11" s="135" customFormat="1" ht="30" customHeight="1" x14ac:dyDescent="0.2">
      <c r="C12" s="136"/>
      <c r="D12" s="137"/>
      <c r="E12" s="138">
        <v>32</v>
      </c>
      <c r="F12" s="137" t="s">
        <v>106</v>
      </c>
      <c r="G12" s="139">
        <v>0</v>
      </c>
      <c r="H12" s="139">
        <v>6636.14</v>
      </c>
      <c r="I12" s="139">
        <v>10200</v>
      </c>
      <c r="J12" s="139">
        <v>0</v>
      </c>
      <c r="K12" s="139">
        <v>0</v>
      </c>
    </row>
    <row r="13" spans="3:11" s="119" customFormat="1" ht="23.25" customHeight="1" x14ac:dyDescent="0.2">
      <c r="C13" s="130"/>
      <c r="D13" s="131" t="s">
        <v>134</v>
      </c>
      <c r="E13" s="132"/>
      <c r="F13" s="132"/>
      <c r="G13" s="133">
        <f>SUBTOTAL(9,G14:G16)</f>
        <v>376.61</v>
      </c>
      <c r="H13" s="133">
        <f>SUBTOTAL(9,H14:H16)</f>
        <v>5176.1899999999996</v>
      </c>
      <c r="I13" s="133">
        <f>SUBTOTAL(9,I14:I16)</f>
        <v>5150</v>
      </c>
      <c r="J13" s="133">
        <f>SUBTOTAL(9,J14:J16)</f>
        <v>5510</v>
      </c>
      <c r="K13" s="133">
        <f>SUBTOTAL(9,K14:K16)</f>
        <v>5510</v>
      </c>
    </row>
    <row r="14" spans="3:11" s="119" customFormat="1" ht="30" hidden="1" customHeight="1" x14ac:dyDescent="0.2">
      <c r="C14" s="130"/>
      <c r="D14" s="131"/>
      <c r="E14" s="132"/>
      <c r="F14" s="132"/>
      <c r="G14" s="133"/>
      <c r="H14" s="133"/>
      <c r="I14" s="134"/>
      <c r="J14" s="134"/>
      <c r="K14" s="133"/>
    </row>
    <row r="15" spans="3:11" s="135" customFormat="1" ht="30" customHeight="1" x14ac:dyDescent="0.2">
      <c r="C15" s="136"/>
      <c r="D15" s="137"/>
      <c r="E15" s="138">
        <v>32</v>
      </c>
      <c r="F15" s="137" t="s">
        <v>106</v>
      </c>
      <c r="G15" s="139">
        <v>376.61</v>
      </c>
      <c r="H15" s="139">
        <v>5176.1899999999996</v>
      </c>
      <c r="I15" s="139">
        <v>5150</v>
      </c>
      <c r="J15" s="139">
        <v>5510</v>
      </c>
      <c r="K15" s="139">
        <v>5510</v>
      </c>
    </row>
    <row r="16" spans="3:11" s="119" customFormat="1" ht="20.100000000000001" hidden="1" customHeight="1" x14ac:dyDescent="0.2">
      <c r="C16" s="50"/>
      <c r="D16" s="50"/>
      <c r="E16" s="50"/>
      <c r="F16" s="50"/>
      <c r="G16" s="140"/>
      <c r="H16" s="140"/>
      <c r="I16" s="141"/>
      <c r="J16" s="141"/>
      <c r="K16" s="140"/>
    </row>
    <row r="17" spans="3:11" s="119" customFormat="1" ht="23.25" customHeight="1" x14ac:dyDescent="0.2">
      <c r="C17" s="130"/>
      <c r="D17" s="131" t="s">
        <v>135</v>
      </c>
      <c r="E17" s="132"/>
      <c r="F17" s="132"/>
      <c r="G17" s="133">
        <f>SUBTOTAL(9,G18:G22)</f>
        <v>154742.99</v>
      </c>
      <c r="H17" s="133">
        <f>SUBTOTAL(9,H18:H22)</f>
        <v>148843.71999999997</v>
      </c>
      <c r="I17" s="133">
        <f>SUBTOTAL(9,I18:I22)</f>
        <v>184399</v>
      </c>
      <c r="J17" s="133">
        <f>SUBTOTAL(9,J18:J22)</f>
        <v>207155</v>
      </c>
      <c r="K17" s="133">
        <f>SUBTOTAL(9,K18:K22)</f>
        <v>207155</v>
      </c>
    </row>
    <row r="18" spans="3:11" s="119" customFormat="1" ht="30" hidden="1" customHeight="1" x14ac:dyDescent="0.2">
      <c r="C18" s="130"/>
      <c r="D18" s="131"/>
      <c r="E18" s="132"/>
      <c r="F18" s="132"/>
      <c r="G18" s="133"/>
      <c r="H18" s="133"/>
      <c r="I18" s="134"/>
      <c r="J18" s="134"/>
      <c r="K18" s="133"/>
    </row>
    <row r="19" spans="3:11" s="135" customFormat="1" ht="30" customHeight="1" x14ac:dyDescent="0.2">
      <c r="C19" s="136"/>
      <c r="D19" s="137"/>
      <c r="E19" s="138">
        <v>31</v>
      </c>
      <c r="F19" s="137" t="s">
        <v>105</v>
      </c>
      <c r="G19" s="139">
        <v>90812.98</v>
      </c>
      <c r="H19" s="139">
        <v>40659.629999999997</v>
      </c>
      <c r="I19" s="139">
        <v>53972</v>
      </c>
      <c r="J19" s="139">
        <v>54700</v>
      </c>
      <c r="K19" s="139">
        <v>54700</v>
      </c>
    </row>
    <row r="20" spans="3:11" s="135" customFormat="1" ht="30" customHeight="1" x14ac:dyDescent="0.2">
      <c r="C20" s="136"/>
      <c r="D20" s="137"/>
      <c r="E20" s="138">
        <v>32</v>
      </c>
      <c r="F20" s="137" t="s">
        <v>106</v>
      </c>
      <c r="G20" s="139">
        <v>63221.19</v>
      </c>
      <c r="H20" s="139">
        <v>107447.48</v>
      </c>
      <c r="I20" s="139">
        <v>129327</v>
      </c>
      <c r="J20" s="139">
        <v>151350</v>
      </c>
      <c r="K20" s="139">
        <v>151350</v>
      </c>
    </row>
    <row r="21" spans="3:11" s="135" customFormat="1" ht="30" customHeight="1" x14ac:dyDescent="0.2">
      <c r="C21" s="136"/>
      <c r="D21" s="137"/>
      <c r="E21" s="138">
        <v>34</v>
      </c>
      <c r="F21" s="137" t="s">
        <v>107</v>
      </c>
      <c r="G21" s="139">
        <v>708.82</v>
      </c>
      <c r="H21" s="139">
        <v>736.61</v>
      </c>
      <c r="I21" s="139">
        <v>1100</v>
      </c>
      <c r="J21" s="139">
        <v>1105</v>
      </c>
      <c r="K21" s="139">
        <v>1105</v>
      </c>
    </row>
    <row r="22" spans="3:11" s="119" customFormat="1" ht="20.100000000000001" hidden="1" customHeight="1" x14ac:dyDescent="0.2">
      <c r="C22" s="50"/>
      <c r="D22" s="50"/>
      <c r="E22" s="50"/>
      <c r="F22" s="50"/>
      <c r="G22" s="140"/>
      <c r="H22" s="140"/>
      <c r="I22" s="141"/>
      <c r="J22" s="141"/>
      <c r="K22" s="140"/>
    </row>
    <row r="23" spans="3:11" s="119" customFormat="1" ht="23.25" customHeight="1" x14ac:dyDescent="0.2">
      <c r="C23" s="130"/>
      <c r="D23" s="131" t="s">
        <v>136</v>
      </c>
      <c r="E23" s="132"/>
      <c r="F23" s="132"/>
      <c r="G23" s="133">
        <f>SUBTOTAL(9,G24:G26)</f>
        <v>5942.08</v>
      </c>
      <c r="H23" s="133">
        <f>SUBTOTAL(9,H24:H26)</f>
        <v>3822.42</v>
      </c>
      <c r="I23" s="133">
        <f>SUBTOTAL(9,I24:I26)</f>
        <v>5893</v>
      </c>
      <c r="J23" s="133">
        <f>SUBTOTAL(9,J24:J26)</f>
        <v>5000</v>
      </c>
      <c r="K23" s="133">
        <f>SUBTOTAL(9,K24:K26)</f>
        <v>5000</v>
      </c>
    </row>
    <row r="24" spans="3:11" s="119" customFormat="1" ht="30" hidden="1" customHeight="1" x14ac:dyDescent="0.2">
      <c r="C24" s="130"/>
      <c r="D24" s="131"/>
      <c r="E24" s="132"/>
      <c r="F24" s="132"/>
      <c r="G24" s="133"/>
      <c r="H24" s="133"/>
      <c r="I24" s="134"/>
      <c r="J24" s="134"/>
      <c r="K24" s="133"/>
    </row>
    <row r="25" spans="3:11" s="135" customFormat="1" ht="30" customHeight="1" x14ac:dyDescent="0.2">
      <c r="C25" s="136"/>
      <c r="D25" s="137"/>
      <c r="E25" s="138">
        <v>32</v>
      </c>
      <c r="F25" s="137" t="s">
        <v>106</v>
      </c>
      <c r="G25" s="139">
        <v>5942.08</v>
      </c>
      <c r="H25" s="139">
        <v>3822.42</v>
      </c>
      <c r="I25" s="139">
        <v>5893</v>
      </c>
      <c r="J25" s="139">
        <v>5000</v>
      </c>
      <c r="K25" s="139">
        <v>5000</v>
      </c>
    </row>
    <row r="26" spans="3:11" s="119" customFormat="1" ht="20.100000000000001" hidden="1" customHeight="1" x14ac:dyDescent="0.2">
      <c r="C26" s="50"/>
      <c r="D26" s="50"/>
      <c r="E26" s="50"/>
      <c r="F26" s="50"/>
      <c r="G26" s="140"/>
      <c r="H26" s="140"/>
      <c r="I26" s="141"/>
      <c r="J26" s="141"/>
      <c r="K26" s="140"/>
    </row>
    <row r="27" spans="3:11" s="119" customFormat="1" ht="23.25" customHeight="1" x14ac:dyDescent="0.2">
      <c r="C27" s="130"/>
      <c r="D27" s="131" t="s">
        <v>137</v>
      </c>
      <c r="E27" s="132"/>
      <c r="F27" s="132"/>
      <c r="G27" s="133">
        <f>SUBTOTAL(9,G28:G29)</f>
        <v>0</v>
      </c>
      <c r="H27" s="133">
        <f>SUBTOTAL(9,H28:H29)</f>
        <v>1327.23</v>
      </c>
      <c r="I27" s="133">
        <f>SUBTOTAL(9,I28:I29)</f>
        <v>1328</v>
      </c>
      <c r="J27" s="133">
        <f>SUBTOTAL(9,J28:J29)</f>
        <v>1335</v>
      </c>
      <c r="K27" s="133">
        <f>SUBTOTAL(9,K28:K29)</f>
        <v>1335</v>
      </c>
    </row>
    <row r="28" spans="3:11" s="119" customFormat="1" ht="30" hidden="1" customHeight="1" x14ac:dyDescent="0.2">
      <c r="C28" s="130"/>
      <c r="D28" s="131"/>
      <c r="E28" s="132"/>
      <c r="F28" s="132"/>
      <c r="G28" s="133"/>
      <c r="H28" s="133"/>
      <c r="I28" s="134"/>
      <c r="J28" s="134"/>
      <c r="K28" s="133"/>
    </row>
    <row r="29" spans="3:11" s="135" customFormat="1" ht="30" customHeight="1" x14ac:dyDescent="0.2">
      <c r="C29" s="136"/>
      <c r="D29" s="137"/>
      <c r="E29" s="138">
        <v>32</v>
      </c>
      <c r="F29" s="137" t="s">
        <v>106</v>
      </c>
      <c r="G29" s="139">
        <v>0</v>
      </c>
      <c r="H29" s="139">
        <v>1327.23</v>
      </c>
      <c r="I29" s="139">
        <v>1328</v>
      </c>
      <c r="J29" s="139">
        <v>1335</v>
      </c>
      <c r="K29" s="139">
        <v>1335</v>
      </c>
    </row>
    <row r="30" spans="3:11" s="119" customFormat="1" ht="20.100000000000001" hidden="1" customHeight="1" x14ac:dyDescent="0.2">
      <c r="C30" s="50"/>
      <c r="D30" s="50"/>
      <c r="E30" s="50"/>
      <c r="F30" s="50"/>
      <c r="G30" s="140"/>
      <c r="H30" s="140"/>
      <c r="I30" s="141"/>
      <c r="J30" s="141"/>
      <c r="K30" s="140"/>
    </row>
    <row r="31" spans="3:11" s="119" customFormat="1" ht="12.75" hidden="1" x14ac:dyDescent="0.2">
      <c r="C31" s="50"/>
      <c r="D31" s="50"/>
      <c r="E31" s="50"/>
      <c r="F31" s="50"/>
      <c r="G31" s="140"/>
      <c r="H31" s="140"/>
      <c r="I31" s="141"/>
      <c r="J31" s="141"/>
      <c r="K31" s="140"/>
    </row>
    <row r="32" spans="3:11" s="119" customFormat="1" ht="23.25" customHeight="1" x14ac:dyDescent="0.2">
      <c r="C32" s="125" t="s">
        <v>138</v>
      </c>
      <c r="D32" s="125" t="s">
        <v>139</v>
      </c>
      <c r="E32" s="126"/>
      <c r="F32" s="126"/>
      <c r="G32" s="127">
        <f>SUBTOTAL(9,G33:G36)</f>
        <v>17045.91</v>
      </c>
      <c r="H32" s="127">
        <f>SUBTOTAL(9,H33:H36)</f>
        <v>15926.74</v>
      </c>
      <c r="I32" s="127">
        <f>SUBTOTAL(9,I33:I36)</f>
        <v>45630</v>
      </c>
      <c r="J32" s="127">
        <f>SUBTOTAL(9,J33:J36)</f>
        <v>49250</v>
      </c>
      <c r="K32" s="127">
        <f>SUBTOTAL(9,K33:K36)</f>
        <v>49250</v>
      </c>
    </row>
    <row r="33" spans="3:11" s="119" customFormat="1" ht="23.25" customHeight="1" x14ac:dyDescent="0.2">
      <c r="C33" s="130"/>
      <c r="D33" s="131" t="s">
        <v>133</v>
      </c>
      <c r="E33" s="132"/>
      <c r="F33" s="132"/>
      <c r="G33" s="133">
        <f>SUBTOTAL(9,G34:G36)</f>
        <v>17045.91</v>
      </c>
      <c r="H33" s="133">
        <f>SUBTOTAL(9,H34:H36)</f>
        <v>15926.74</v>
      </c>
      <c r="I33" s="133">
        <f>SUBTOTAL(9,I34:I36)</f>
        <v>45630</v>
      </c>
      <c r="J33" s="133">
        <f>SUBTOTAL(9,J34:J36)</f>
        <v>49250</v>
      </c>
      <c r="K33" s="133">
        <f>SUBTOTAL(9,K34:K36)</f>
        <v>49250</v>
      </c>
    </row>
    <row r="34" spans="3:11" s="119" customFormat="1" ht="30" hidden="1" customHeight="1" x14ac:dyDescent="0.2">
      <c r="C34" s="130"/>
      <c r="D34" s="131"/>
      <c r="E34" s="132"/>
      <c r="F34" s="132"/>
      <c r="G34" s="133"/>
      <c r="H34" s="133"/>
      <c r="I34" s="134"/>
      <c r="J34" s="134"/>
      <c r="K34" s="133"/>
    </row>
    <row r="35" spans="3:11" s="135" customFormat="1" ht="30" customHeight="1" x14ac:dyDescent="0.2">
      <c r="C35" s="136"/>
      <c r="D35" s="137"/>
      <c r="E35" s="138">
        <v>31</v>
      </c>
      <c r="F35" s="137" t="s">
        <v>105</v>
      </c>
      <c r="G35" s="139">
        <v>16326.08</v>
      </c>
      <c r="H35" s="139">
        <v>14732.23</v>
      </c>
      <c r="I35" s="139">
        <v>43630</v>
      </c>
      <c r="J35" s="139">
        <v>47242</v>
      </c>
      <c r="K35" s="139">
        <v>47242</v>
      </c>
    </row>
    <row r="36" spans="3:11" s="135" customFormat="1" ht="30" customHeight="1" x14ac:dyDescent="0.2">
      <c r="C36" s="136"/>
      <c r="D36" s="137"/>
      <c r="E36" s="138">
        <v>32</v>
      </c>
      <c r="F36" s="137" t="s">
        <v>106</v>
      </c>
      <c r="G36" s="139">
        <v>719.83</v>
      </c>
      <c r="H36" s="139">
        <v>1194.51</v>
      </c>
      <c r="I36" s="139">
        <v>2000</v>
      </c>
      <c r="J36" s="139">
        <v>2008</v>
      </c>
      <c r="K36" s="139">
        <v>2008</v>
      </c>
    </row>
    <row r="37" spans="3:11" s="119" customFormat="1" ht="23.25" customHeight="1" x14ac:dyDescent="0.2">
      <c r="C37" s="125" t="s">
        <v>140</v>
      </c>
      <c r="D37" s="125" t="s">
        <v>141</v>
      </c>
      <c r="E37" s="126"/>
      <c r="F37" s="126"/>
      <c r="G37" s="127">
        <f>SUBTOTAL(9,G38:G46)</f>
        <v>21332.18</v>
      </c>
      <c r="H37" s="127">
        <f>SUBTOTAL(9,H38:H46)</f>
        <v>23120.31</v>
      </c>
      <c r="I37" s="127">
        <f>SUBTOTAL(9,I38:I46)</f>
        <v>24503</v>
      </c>
      <c r="J37" s="127">
        <f>SUBTOTAL(9,J38:J46)</f>
        <v>26500</v>
      </c>
      <c r="K37" s="127">
        <f>SUBTOTAL(9,K38:K46)</f>
        <v>26500</v>
      </c>
    </row>
    <row r="38" spans="3:11" s="119" customFormat="1" ht="30" hidden="1" customHeight="1" x14ac:dyDescent="0.2">
      <c r="C38" s="125"/>
      <c r="D38" s="125"/>
      <c r="E38" s="126"/>
      <c r="F38" s="126"/>
      <c r="G38" s="128"/>
      <c r="H38" s="128"/>
      <c r="I38" s="129"/>
      <c r="J38" s="129"/>
      <c r="K38" s="128"/>
    </row>
    <row r="39" spans="3:11" s="119" customFormat="1" ht="23.25" customHeight="1" x14ac:dyDescent="0.2">
      <c r="C39" s="130"/>
      <c r="D39" s="131" t="s">
        <v>133</v>
      </c>
      <c r="E39" s="132"/>
      <c r="F39" s="132"/>
      <c r="G39" s="133">
        <f>SUBTOTAL(9,G40:G42)</f>
        <v>18877.440000000002</v>
      </c>
      <c r="H39" s="133">
        <f>SUBTOTAL(9,H40:H42)</f>
        <v>20444.620000000003</v>
      </c>
      <c r="I39" s="133">
        <f>SUBTOTAL(9,I40:I42)</f>
        <v>22158</v>
      </c>
      <c r="J39" s="133">
        <f>SUBTOTAL(9,J40:J42)</f>
        <v>24000</v>
      </c>
      <c r="K39" s="133">
        <f>SUBTOTAL(9,K40:K42)</f>
        <v>24000</v>
      </c>
    </row>
    <row r="40" spans="3:11" s="119" customFormat="1" ht="30" hidden="1" customHeight="1" x14ac:dyDescent="0.2">
      <c r="C40" s="130"/>
      <c r="D40" s="131"/>
      <c r="E40" s="132"/>
      <c r="F40" s="132"/>
      <c r="G40" s="133"/>
      <c r="H40" s="133"/>
      <c r="I40" s="134"/>
      <c r="J40" s="134"/>
      <c r="K40" s="133"/>
    </row>
    <row r="41" spans="3:11" s="135" customFormat="1" ht="30" customHeight="1" x14ac:dyDescent="0.2">
      <c r="C41" s="136"/>
      <c r="D41" s="137"/>
      <c r="E41" s="138">
        <v>31</v>
      </c>
      <c r="F41" s="137" t="s">
        <v>105</v>
      </c>
      <c r="G41" s="139">
        <v>17346.810000000001</v>
      </c>
      <c r="H41" s="139">
        <v>18719.22</v>
      </c>
      <c r="I41" s="139">
        <v>20431</v>
      </c>
      <c r="J41" s="139">
        <v>22170</v>
      </c>
      <c r="K41" s="139">
        <v>22170</v>
      </c>
    </row>
    <row r="42" spans="3:11" s="135" customFormat="1" ht="30" customHeight="1" x14ac:dyDescent="0.2">
      <c r="C42" s="136"/>
      <c r="D42" s="137"/>
      <c r="E42" s="138">
        <v>32</v>
      </c>
      <c r="F42" s="137" t="s">
        <v>106</v>
      </c>
      <c r="G42" s="139">
        <v>1530.63</v>
      </c>
      <c r="H42" s="139">
        <v>1725.4</v>
      </c>
      <c r="I42" s="139">
        <v>1727</v>
      </c>
      <c r="J42" s="139">
        <v>1830</v>
      </c>
      <c r="K42" s="139">
        <v>1830</v>
      </c>
    </row>
    <row r="43" spans="3:11" s="119" customFormat="1" ht="20.100000000000001" hidden="1" customHeight="1" x14ac:dyDescent="0.2">
      <c r="C43" s="50"/>
      <c r="D43" s="50"/>
      <c r="E43" s="50"/>
      <c r="F43" s="50"/>
      <c r="G43" s="140"/>
      <c r="H43" s="140"/>
      <c r="I43" s="141"/>
      <c r="J43" s="141"/>
      <c r="K43" s="140"/>
    </row>
    <row r="44" spans="3:11" s="119" customFormat="1" ht="23.25" customHeight="1" x14ac:dyDescent="0.2">
      <c r="C44" s="130"/>
      <c r="D44" s="131" t="s">
        <v>136</v>
      </c>
      <c r="E44" s="132"/>
      <c r="F44" s="132"/>
      <c r="G44" s="133">
        <f>SUBTOTAL(9,G45:G46)</f>
        <v>2454.7399999999998</v>
      </c>
      <c r="H44" s="133">
        <f>SUBTOTAL(9,H45:H46)</f>
        <v>2675.69</v>
      </c>
      <c r="I44" s="133">
        <f>SUBTOTAL(9,I45:I46)</f>
        <v>2345</v>
      </c>
      <c r="J44" s="133">
        <f>SUBTOTAL(9,J45:J46)</f>
        <v>2500</v>
      </c>
      <c r="K44" s="133">
        <f>SUBTOTAL(9,K45:K46)</f>
        <v>2500</v>
      </c>
    </row>
    <row r="45" spans="3:11" s="119" customFormat="1" ht="30" hidden="1" customHeight="1" x14ac:dyDescent="0.2">
      <c r="C45" s="130"/>
      <c r="D45" s="131"/>
      <c r="E45" s="132"/>
      <c r="F45" s="132"/>
      <c r="G45" s="133"/>
      <c r="H45" s="133"/>
      <c r="I45" s="134"/>
      <c r="J45" s="134"/>
      <c r="K45" s="133"/>
    </row>
    <row r="46" spans="3:11" s="135" customFormat="1" ht="30" customHeight="1" x14ac:dyDescent="0.2">
      <c r="C46" s="136"/>
      <c r="D46" s="137"/>
      <c r="E46" s="138">
        <v>32</v>
      </c>
      <c r="F46" s="137" t="s">
        <v>106</v>
      </c>
      <c r="G46" s="139">
        <v>2454.7399999999998</v>
      </c>
      <c r="H46" s="139">
        <v>2675.69</v>
      </c>
      <c r="I46" s="139">
        <v>2345</v>
      </c>
      <c r="J46" s="139">
        <v>2500</v>
      </c>
      <c r="K46" s="139">
        <v>2500</v>
      </c>
    </row>
    <row r="47" spans="3:11" s="119" customFormat="1" ht="20.100000000000001" hidden="1" customHeight="1" x14ac:dyDescent="0.2">
      <c r="C47" s="50"/>
      <c r="D47" s="50"/>
      <c r="E47" s="50"/>
      <c r="F47" s="50"/>
      <c r="G47" s="140"/>
      <c r="H47" s="140"/>
      <c r="I47" s="141"/>
      <c r="J47" s="141"/>
      <c r="K47" s="140"/>
    </row>
    <row r="48" spans="3:11" s="119" customFormat="1" ht="12.75" hidden="1" x14ac:dyDescent="0.2">
      <c r="C48" s="50"/>
      <c r="D48" s="50"/>
      <c r="E48" s="50"/>
      <c r="F48" s="50"/>
      <c r="G48" s="140"/>
      <c r="H48" s="140"/>
      <c r="I48" s="141"/>
      <c r="J48" s="141"/>
      <c r="K48" s="140"/>
    </row>
    <row r="49" spans="3:11" s="119" customFormat="1" ht="12.75" x14ac:dyDescent="0.2">
      <c r="C49" s="50"/>
      <c r="D49" s="50"/>
      <c r="E49" s="50"/>
      <c r="F49" s="50"/>
      <c r="G49" s="140"/>
      <c r="H49" s="140"/>
      <c r="I49" s="141"/>
      <c r="J49" s="141"/>
      <c r="K49" s="140"/>
    </row>
    <row r="50" spans="3:11" s="119" customFormat="1" ht="23.25" customHeight="1" x14ac:dyDescent="0.2">
      <c r="C50" s="125" t="s">
        <v>142</v>
      </c>
      <c r="D50" s="125" t="s">
        <v>143</v>
      </c>
      <c r="E50" s="126"/>
      <c r="F50" s="126"/>
      <c r="G50" s="127">
        <f>SUBTOTAL(9,G51:G54)</f>
        <v>11866.310000000001</v>
      </c>
      <c r="H50" s="127">
        <f>SUBTOTAL(9,H51:H54)</f>
        <v>13988.98</v>
      </c>
      <c r="I50" s="127">
        <f>SUBTOTAL(9,I51:I54)</f>
        <v>30300</v>
      </c>
      <c r="J50" s="127">
        <f>SUBTOTAL(9,J51:J54)</f>
        <v>32500</v>
      </c>
      <c r="K50" s="127">
        <f>SUBTOTAL(9,K51:K54)</f>
        <v>32500</v>
      </c>
    </row>
    <row r="51" spans="3:11" s="119" customFormat="1" ht="23.25" customHeight="1" x14ac:dyDescent="0.2">
      <c r="C51" s="130"/>
      <c r="D51" s="131" t="s">
        <v>133</v>
      </c>
      <c r="E51" s="132"/>
      <c r="F51" s="132"/>
      <c r="G51" s="133">
        <f>SUBTOTAL(9,G52:G54)</f>
        <v>11866.310000000001</v>
      </c>
      <c r="H51" s="133">
        <f>SUBTOTAL(9,H52:H54)</f>
        <v>13988.98</v>
      </c>
      <c r="I51" s="133">
        <f>SUBTOTAL(9,I52:I54)</f>
        <v>30300</v>
      </c>
      <c r="J51" s="133">
        <f>SUBTOTAL(9,J52:J54)</f>
        <v>32500</v>
      </c>
      <c r="K51" s="133">
        <f>SUBTOTAL(9,K52:K54)</f>
        <v>32500</v>
      </c>
    </row>
    <row r="52" spans="3:11" s="119" customFormat="1" ht="30" hidden="1" customHeight="1" x14ac:dyDescent="0.2">
      <c r="C52" s="130"/>
      <c r="D52" s="131"/>
      <c r="E52" s="132"/>
      <c r="F52" s="132"/>
      <c r="G52" s="133"/>
      <c r="H52" s="133"/>
      <c r="I52" s="134"/>
      <c r="J52" s="134"/>
      <c r="K52" s="133"/>
    </row>
    <row r="53" spans="3:11" s="135" customFormat="1" ht="30" customHeight="1" x14ac:dyDescent="0.2">
      <c r="C53" s="136"/>
      <c r="D53" s="137"/>
      <c r="E53" s="138">
        <v>31</v>
      </c>
      <c r="F53" s="137" t="s">
        <v>105</v>
      </c>
      <c r="G53" s="139">
        <v>11821.29</v>
      </c>
      <c r="H53" s="139">
        <v>13710.26</v>
      </c>
      <c r="I53" s="139">
        <v>29500</v>
      </c>
      <c r="J53" s="139">
        <v>31528</v>
      </c>
      <c r="K53" s="139">
        <v>31528</v>
      </c>
    </row>
    <row r="54" spans="3:11" s="135" customFormat="1" ht="30" customHeight="1" x14ac:dyDescent="0.2">
      <c r="C54" s="136"/>
      <c r="D54" s="137"/>
      <c r="E54" s="138">
        <v>32</v>
      </c>
      <c r="F54" s="137" t="s">
        <v>106</v>
      </c>
      <c r="G54" s="139">
        <v>45.02</v>
      </c>
      <c r="H54" s="139">
        <v>278.72000000000003</v>
      </c>
      <c r="I54" s="139">
        <v>800</v>
      </c>
      <c r="J54" s="139">
        <v>972</v>
      </c>
      <c r="K54" s="139">
        <v>972</v>
      </c>
    </row>
    <row r="55" spans="3:11" s="119" customFormat="1" ht="23.25" customHeight="1" x14ac:dyDescent="0.2">
      <c r="C55" s="125" t="s">
        <v>144</v>
      </c>
      <c r="D55" s="125" t="s">
        <v>145</v>
      </c>
      <c r="E55" s="126"/>
      <c r="F55" s="126"/>
      <c r="G55" s="127">
        <f>SUBTOTAL(9,G56:G65)</f>
        <v>2694.84</v>
      </c>
      <c r="H55" s="127">
        <f>SUBTOTAL(9,H56:H65)</f>
        <v>6503.42</v>
      </c>
      <c r="I55" s="127">
        <f>SUBTOTAL(9,I56:I65)</f>
        <v>16817</v>
      </c>
      <c r="J55" s="127">
        <f>SUBTOTAL(9,J56:J65)</f>
        <v>35000</v>
      </c>
      <c r="K55" s="127">
        <f>SUBTOTAL(9,K56:K65)</f>
        <v>35000</v>
      </c>
    </row>
    <row r="56" spans="3:11" s="119" customFormat="1" ht="30" hidden="1" customHeight="1" x14ac:dyDescent="0.2">
      <c r="C56" s="125"/>
      <c r="D56" s="125"/>
      <c r="E56" s="126"/>
      <c r="F56" s="126"/>
      <c r="G56" s="128"/>
      <c r="H56" s="128"/>
      <c r="I56" s="129"/>
      <c r="J56" s="129"/>
      <c r="K56" s="128"/>
    </row>
    <row r="57" spans="3:11" s="119" customFormat="1" ht="23.25" customHeight="1" x14ac:dyDescent="0.2">
      <c r="C57" s="130"/>
      <c r="D57" s="131" t="s">
        <v>133</v>
      </c>
      <c r="E57" s="132"/>
      <c r="F57" s="132"/>
      <c r="G57" s="133">
        <f>SUBTOTAL(9,G58:G60)</f>
        <v>1327.23</v>
      </c>
      <c r="H57" s="133">
        <f>SUBTOTAL(9,H58:H60)</f>
        <v>1327.23</v>
      </c>
      <c r="I57" s="133">
        <f>SUBTOTAL(9,I58:I60)</f>
        <v>1327</v>
      </c>
      <c r="J57" s="133">
        <f>SUBTOTAL(9,J58:J60)</f>
        <v>15000</v>
      </c>
      <c r="K57" s="133">
        <f>SUBTOTAL(9,K58:K60)</f>
        <v>15000</v>
      </c>
    </row>
    <row r="58" spans="3:11" s="119" customFormat="1" ht="30" hidden="1" customHeight="1" x14ac:dyDescent="0.2">
      <c r="C58" s="130"/>
      <c r="D58" s="131"/>
      <c r="E58" s="132"/>
      <c r="F58" s="132"/>
      <c r="G58" s="133"/>
      <c r="H58" s="133"/>
      <c r="I58" s="134"/>
      <c r="J58" s="134"/>
      <c r="K58" s="133"/>
    </row>
    <row r="59" spans="3:11" s="135" customFormat="1" ht="30" customHeight="1" x14ac:dyDescent="0.2">
      <c r="C59" s="136"/>
      <c r="D59" s="137"/>
      <c r="E59" s="138">
        <v>42</v>
      </c>
      <c r="F59" s="137" t="s">
        <v>109</v>
      </c>
      <c r="G59" s="139">
        <v>1327.23</v>
      </c>
      <c r="H59" s="139">
        <v>1327.23</v>
      </c>
      <c r="I59" s="139">
        <v>1327</v>
      </c>
      <c r="J59" s="139">
        <v>15000</v>
      </c>
      <c r="K59" s="139">
        <v>15000</v>
      </c>
    </row>
    <row r="60" spans="3:11" s="119" customFormat="1" ht="20.100000000000001" hidden="1" customHeight="1" x14ac:dyDescent="0.2">
      <c r="C60" s="50"/>
      <c r="D60" s="50"/>
      <c r="E60" s="50"/>
      <c r="F60" s="50"/>
      <c r="G60" s="140"/>
      <c r="H60" s="140"/>
      <c r="I60" s="141"/>
      <c r="J60" s="141"/>
      <c r="K60" s="140"/>
    </row>
    <row r="61" spans="3:11" s="119" customFormat="1" ht="23.25" customHeight="1" x14ac:dyDescent="0.2">
      <c r="C61" s="130"/>
      <c r="D61" s="131" t="s">
        <v>135</v>
      </c>
      <c r="E61" s="132"/>
      <c r="F61" s="132"/>
      <c r="G61" s="133">
        <f>SUBTOTAL(9,G62:G65)</f>
        <v>1367.61</v>
      </c>
      <c r="H61" s="133">
        <f>SUBTOTAL(9,H62:H65)</f>
        <v>5176.1900000000005</v>
      </c>
      <c r="I61" s="133">
        <f>SUBTOTAL(9,I62:I65)</f>
        <v>15490</v>
      </c>
      <c r="J61" s="133">
        <f>SUBTOTAL(9,J62:J65)</f>
        <v>20000</v>
      </c>
      <c r="K61" s="142">
        <f>SUBTOTAL(9,K62:K65)</f>
        <v>20000</v>
      </c>
    </row>
    <row r="62" spans="3:11" s="119" customFormat="1" ht="30" hidden="1" customHeight="1" x14ac:dyDescent="0.2">
      <c r="C62" s="130"/>
      <c r="D62" s="131"/>
      <c r="E62" s="132"/>
      <c r="F62" s="132"/>
      <c r="G62" s="133"/>
      <c r="H62" s="133"/>
      <c r="I62" s="134"/>
      <c r="J62" s="134"/>
      <c r="K62" s="133"/>
    </row>
    <row r="63" spans="3:11" s="135" customFormat="1" ht="30" customHeight="1" x14ac:dyDescent="0.2">
      <c r="C63" s="136"/>
      <c r="D63" s="137"/>
      <c r="E63" s="138">
        <v>42</v>
      </c>
      <c r="F63" s="137" t="s">
        <v>109</v>
      </c>
      <c r="G63" s="139">
        <v>1367.61</v>
      </c>
      <c r="H63" s="139">
        <v>4247.13</v>
      </c>
      <c r="I63" s="139">
        <v>13200</v>
      </c>
      <c r="J63" s="139">
        <v>10000</v>
      </c>
      <c r="K63" s="139">
        <v>10000</v>
      </c>
    </row>
    <row r="64" spans="3:11" s="135" customFormat="1" ht="30" customHeight="1" x14ac:dyDescent="0.2">
      <c r="C64" s="136"/>
      <c r="D64" s="137"/>
      <c r="E64" s="138">
        <v>45</v>
      </c>
      <c r="F64" s="137" t="s">
        <v>146</v>
      </c>
      <c r="G64" s="139">
        <v>0</v>
      </c>
      <c r="H64" s="139">
        <v>929.06</v>
      </c>
      <c r="I64" s="139">
        <v>2290</v>
      </c>
      <c r="J64" s="139">
        <v>10000</v>
      </c>
      <c r="K64" s="139">
        <v>10000</v>
      </c>
    </row>
    <row r="65" spans="3:11" s="119" customFormat="1" ht="20.100000000000001" hidden="1" customHeight="1" x14ac:dyDescent="0.2">
      <c r="C65" s="50"/>
      <c r="D65" s="50"/>
      <c r="E65" s="50"/>
      <c r="F65" s="50"/>
      <c r="G65" s="140"/>
      <c r="H65" s="140"/>
      <c r="I65" s="141"/>
      <c r="J65" s="141"/>
      <c r="K65" s="140"/>
    </row>
    <row r="66" spans="3:11" s="119" customFormat="1" ht="20.100000000000001" hidden="1" customHeight="1" x14ac:dyDescent="0.2">
      <c r="C66" s="50"/>
      <c r="D66" s="50"/>
      <c r="E66" s="50"/>
      <c r="F66" s="50"/>
      <c r="G66" s="140"/>
      <c r="H66" s="140"/>
      <c r="I66" s="141"/>
      <c r="J66" s="141"/>
      <c r="K66" s="140"/>
    </row>
    <row r="67" spans="3:11" s="119" customFormat="1" ht="12.75" hidden="1" x14ac:dyDescent="0.2">
      <c r="C67" s="50"/>
      <c r="D67" s="50"/>
      <c r="E67" s="50"/>
      <c r="F67" s="50"/>
      <c r="G67" s="140"/>
      <c r="H67" s="140"/>
      <c r="I67" s="141"/>
      <c r="J67" s="141"/>
      <c r="K67" s="140"/>
    </row>
    <row r="68" spans="3:11" s="119" customFormat="1" ht="20.100000000000001" hidden="1" customHeight="1" x14ac:dyDescent="0.2">
      <c r="C68" s="50"/>
      <c r="D68" s="50"/>
      <c r="E68" s="50"/>
      <c r="F68" s="50"/>
      <c r="G68" s="140"/>
      <c r="H68" s="140"/>
      <c r="I68" s="141"/>
      <c r="J68" s="141"/>
      <c r="K68" s="140"/>
    </row>
    <row r="69" spans="3:11" s="119" customFormat="1" ht="12.75" hidden="1" x14ac:dyDescent="0.2">
      <c r="C69" s="50"/>
      <c r="D69" s="50"/>
      <c r="E69" s="50"/>
      <c r="F69" s="50"/>
      <c r="G69" s="140"/>
      <c r="H69" s="140"/>
      <c r="I69" s="141"/>
      <c r="J69" s="141"/>
      <c r="K69" s="140"/>
    </row>
    <row r="70" spans="3:11" s="119" customFormat="1" ht="12.75" hidden="1" x14ac:dyDescent="0.2">
      <c r="C70" s="50"/>
      <c r="D70" s="50"/>
      <c r="E70" s="50"/>
      <c r="F70" s="50"/>
      <c r="G70" s="140"/>
      <c r="H70" s="140"/>
      <c r="I70" s="141"/>
      <c r="J70" s="141"/>
      <c r="K70" s="140"/>
    </row>
    <row r="71" spans="3:11" s="119" customFormat="1" ht="27.75" customHeight="1" x14ac:dyDescent="0.2">
      <c r="C71" s="143" t="s">
        <v>147</v>
      </c>
      <c r="D71" s="143"/>
      <c r="E71" s="143"/>
      <c r="F71" s="143"/>
      <c r="G71" s="127">
        <f>SUBTOTAL(9,G8:G66)</f>
        <v>431675.52999999997</v>
      </c>
      <c r="H71" s="127">
        <f>SUBTOTAL(9,H8:H66)</f>
        <v>627455.43999999994</v>
      </c>
      <c r="I71" s="127">
        <f>SUBTOTAL(9,I8:I66)</f>
        <v>747620</v>
      </c>
      <c r="J71" s="127">
        <f>SUBTOTAL(9,J8:J66)</f>
        <v>800000</v>
      </c>
      <c r="K71" s="127">
        <f>SUBTOTAL(9,K8:K66)</f>
        <v>800000</v>
      </c>
    </row>
  </sheetData>
  <mergeCells count="2">
    <mergeCell ref="C3:K3"/>
    <mergeCell ref="C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</vt:lpstr>
      <vt:lpstr>Račun prihoda i rashoda</vt:lpstr>
      <vt:lpstr>Račun financiranja</vt:lpstr>
      <vt:lpstr>Rashodi prema funkcijskoj klasi</vt:lpstr>
      <vt:lpstr>Plan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2023-01-23T14:23:31Z</dcterms:created>
  <dcterms:modified xsi:type="dcterms:W3CDTF">2023-01-23T14:30:01Z</dcterms:modified>
</cp:coreProperties>
</file>